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78753493\Downloads\"/>
    </mc:Choice>
  </mc:AlternateContent>
  <xr:revisionPtr revIDLastSave="0" documentId="13_ncr:1_{F0295E48-F6BA-436E-A6DC-F4C5CC476C1E}" xr6:coauthVersionLast="47" xr6:coauthVersionMax="47" xr10:uidLastSave="{00000000-0000-0000-0000-000000000000}"/>
  <bookViews>
    <workbookView xWindow="-120" yWindow="-120" windowWidth="24240" windowHeight="13140" activeTab="1" xr2:uid="{00000000-000D-0000-FFFF-FFFF00000000}"/>
  </bookViews>
  <sheets>
    <sheet name="Comp 1. Gestion de Riesgos de C" sheetId="2" r:id="rId1"/>
    <sheet name="Anexo 1. Mapa de Riesgos de Cor" sheetId="3" r:id="rId2"/>
    <sheet name="Comp 2. Racionaliacion de Trami" sheetId="4" r:id="rId3"/>
    <sheet name="Anexo 2. Racionalizacion" sheetId="5" r:id="rId4"/>
    <sheet name="Comp 3. Rendicion de Cuentas" sheetId="6" r:id="rId5"/>
    <sheet name="Comp 4. Servicio al Ciudadano" sheetId="7" r:id="rId6"/>
    <sheet name="Comp 5. Transparencia y Acceso " sheetId="8" r:id="rId7"/>
    <sheet name="Componente 6. Inciativas Adicio"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8" i="3" l="1"/>
  <c r="Y28" i="3" s="1"/>
  <c r="W28" i="3"/>
  <c r="U28" i="3"/>
  <c r="P28" i="3"/>
  <c r="I28" i="3"/>
  <c r="W24" i="3"/>
  <c r="U24" i="3"/>
  <c r="X24" i="3" s="1"/>
  <c r="Y24" i="3" s="1"/>
  <c r="P24" i="3"/>
  <c r="I24" i="3"/>
  <c r="W21" i="3"/>
  <c r="U21" i="3"/>
  <c r="X21" i="3" s="1"/>
  <c r="Y21" i="3" s="1"/>
  <c r="P21" i="3"/>
  <c r="O21" i="3"/>
  <c r="M21" i="3"/>
  <c r="I21" i="3"/>
  <c r="Y18" i="3"/>
  <c r="W18" i="3"/>
  <c r="U18" i="3"/>
  <c r="P18" i="3"/>
  <c r="O18" i="3"/>
  <c r="M18" i="3"/>
  <c r="I18" i="3"/>
  <c r="X15" i="3"/>
  <c r="Y15" i="3" s="1"/>
  <c r="W15" i="3"/>
  <c r="U15" i="3"/>
  <c r="P15" i="3"/>
  <c r="O15" i="3"/>
  <c r="M15" i="3"/>
  <c r="I15" i="3"/>
  <c r="X12" i="3"/>
  <c r="Y12" i="3" s="1"/>
  <c r="W12" i="3"/>
  <c r="U12" i="3"/>
  <c r="P12" i="3"/>
  <c r="O12" i="3"/>
  <c r="M12" i="3"/>
  <c r="I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CONTROL INTERNO</author>
  </authors>
  <commentList>
    <comment ref="B11" authorId="0" shapeId="0" xr:uid="{030D7087-9BAB-44E5-8362-D8EE5A42695E}">
      <text>
        <r>
          <rPr>
            <b/>
            <sz val="9"/>
            <color indexed="81"/>
            <rFont val="Tahoma"/>
            <family val="2"/>
          </rPr>
          <t>CONTROL INTERNO:</t>
        </r>
        <r>
          <rPr>
            <sz val="9"/>
            <color indexed="81"/>
            <rFont val="Tahoma"/>
            <family val="2"/>
          </rPr>
          <t xml:space="preserve">
Pagina 20</t>
        </r>
      </text>
    </comment>
    <comment ref="D11" authorId="0" shapeId="0" xr:uid="{DB081E38-B0D0-418A-8267-4D29D4D03C29}">
      <text>
        <r>
          <rPr>
            <b/>
            <sz val="9"/>
            <color indexed="81"/>
            <rFont val="Tahoma"/>
            <family val="2"/>
          </rPr>
          <t>CONTROL INTERNO:</t>
        </r>
        <r>
          <rPr>
            <sz val="9"/>
            <color indexed="81"/>
            <rFont val="Tahoma"/>
            <family val="2"/>
          </rPr>
          <t xml:space="preserve">
Pagina 20</t>
        </r>
      </text>
    </comment>
    <comment ref="H11" authorId="0" shapeId="0" xr:uid="{566796B1-62BE-4965-91BF-51EE4FD3DB2E}">
      <text>
        <r>
          <rPr>
            <b/>
            <sz val="9"/>
            <color indexed="81"/>
            <rFont val="Tahoma"/>
            <family val="2"/>
          </rPr>
          <t>CONTROL INTERNO:</t>
        </r>
        <r>
          <rPr>
            <sz val="9"/>
            <color indexed="81"/>
            <rFont val="Tahoma"/>
            <family val="2"/>
          </rPr>
          <t xml:space="preserve">
Pagina 28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Teresa Cecilia Rave Cardenas - GIT de Planeacion</author>
  </authors>
  <commentList>
    <comment ref="D11" authorId="0" shapeId="0" xr:uid="{24997DAC-73D4-4DC7-92F5-BBD72EBAE4A0}">
      <text>
        <r>
          <rPr>
            <b/>
            <sz val="9"/>
            <color indexed="81"/>
            <rFont val="Tahoma"/>
            <family val="2"/>
          </rPr>
          <t xml:space="preserve">Teresa Cecilia Rave Cardenas - GIT de Planeacion: Se ajustó este componente teniendo  en cuenta la CIRCULAR 100-010-2021.
</t>
        </r>
        <r>
          <rPr>
            <sz val="9"/>
            <color indexed="81"/>
            <rFont val="Tahoma"/>
            <family val="2"/>
          </rPr>
          <t xml:space="preserve">
</t>
        </r>
      </text>
    </comment>
  </commentList>
</comments>
</file>

<file path=xl/sharedStrings.xml><?xml version="1.0" encoding="utf-8"?>
<sst xmlns="http://schemas.openxmlformats.org/spreadsheetml/2006/main" count="543" uniqueCount="378">
  <si>
    <t>Subcomponente</t>
  </si>
  <si>
    <t>Actividades</t>
  </si>
  <si>
    <t>Responsable</t>
  </si>
  <si>
    <t>Fecha inicial</t>
  </si>
  <si>
    <t>Fecha Final</t>
  </si>
  <si>
    <t>Consulta y divulgación</t>
  </si>
  <si>
    <t>Monitoreo y revisión</t>
  </si>
  <si>
    <t>Informe de análisis y posibles cambios</t>
  </si>
  <si>
    <t>Seguimiento</t>
  </si>
  <si>
    <t>Realizar seguimiento y publicación 2</t>
  </si>
  <si>
    <t>Informe de seguimiento 2</t>
  </si>
  <si>
    <t xml:space="preserve">Racionalización de trámites </t>
  </si>
  <si>
    <t>Elaboración y presentación de la estrategia</t>
  </si>
  <si>
    <t>Definir el cronograma general de la estrategia para la rendición de cuentas responsables y tiempos</t>
  </si>
  <si>
    <t>Diagnóstico y caracterización de necesidades de información</t>
  </si>
  <si>
    <t>Establecer mecanismos físicos o virtuales para consultar a los actores identificados sobre la información que quieren conocer y sobre la que quieren dialogar en los diferentes espacios y acciones de RdC</t>
  </si>
  <si>
    <t>Mejorar atributos de la información que se entrega a los ciudadanos</t>
  </si>
  <si>
    <t>Selección de acciones para promover el diálogo ( Acciones de diálogo)</t>
  </si>
  <si>
    <t>Fortalecer los espacios de rendición de cuentas</t>
  </si>
  <si>
    <t>Evaluación y retroalimentación a la gestión institucional</t>
  </si>
  <si>
    <t>Ejecutar autoevaluación y evaluación ciudadana al proceso de rendición de cuentas</t>
  </si>
  <si>
    <t>Canales de atención</t>
  </si>
  <si>
    <t>Talento humano</t>
  </si>
  <si>
    <t>Relacionamiento con el ciudadano</t>
  </si>
  <si>
    <t>Indicador</t>
  </si>
  <si>
    <t>Lineamientos de Transparencia activa</t>
  </si>
  <si>
    <t>Transparencia pasiva</t>
  </si>
  <si>
    <t>Instrumentos de gestión de la información</t>
  </si>
  <si>
    <t>Criterio diferencial de accesibilidad</t>
  </si>
  <si>
    <t>Monitoreo del acceso a la información pública</t>
  </si>
  <si>
    <t>Estándares de contenido y oportunidad respuesta solicitudes de acceso a la información</t>
  </si>
  <si>
    <t>Mapa de riesgos de corrupción y medidas para su mitigación actualizados</t>
  </si>
  <si>
    <t>Realizar seguimiento y publicación 3</t>
  </si>
  <si>
    <t>Informe de seguimiento 3</t>
  </si>
  <si>
    <t>Identificación de las necesidades de información de los ciudadanos y Grupos de interés o Grupos de valor</t>
  </si>
  <si>
    <t>Código de Integridad</t>
  </si>
  <si>
    <t>Normativo y procedimental (PQRSD y trámites)</t>
  </si>
  <si>
    <t>Realizar seguimiento y actualización al mapa de riesgos de corrupción 1</t>
  </si>
  <si>
    <t>Realizar seguimiento y actualización al mapa de riesgos de corrupción 2</t>
  </si>
  <si>
    <t>Realizar actividades para definir y/o ajustar la caracterización de los usuarios, ciudadanos, grupos de interés o Grupos de valor</t>
  </si>
  <si>
    <t xml:space="preserve">Revisar y/o ajustar los lineamientos de accesibilidad de población en condición de vulnerabilidad.  </t>
  </si>
  <si>
    <t xml:space="preserve">Ejecución de acciones de diálogo (foro ciudadanos, Chat virtual, video en portal web, video streaming, redes sociales, mensajes de texto, aplicación móvil, etc.)
Ejecución de audiencia pública de rendición de cuentas </t>
  </si>
  <si>
    <t>Política actualizada de acuerdo a los requerimientos de MIPG y otras normas relacionadas</t>
  </si>
  <si>
    <t>Análisis de requerimientos cumplidos por la entidad contenidos en el FURAG y MIPG                                       
Identificación y clasificación  de Ciudadanos, Grupos de interés o Grupos de valor</t>
  </si>
  <si>
    <t>Mejorar los mecanismos de recepción y seguimiento de PQRSyD y Trámites</t>
  </si>
  <si>
    <t>Actividades pedagógicas para servidores públicos y contratistas  sobre gestión del conocimiento de conflicto de interés</t>
  </si>
  <si>
    <t xml:space="preserve">Capacitar y sensibilizar sobre temas de conflicto de interés </t>
  </si>
  <si>
    <t>Conflicto de interés</t>
  </si>
  <si>
    <t xml:space="preserve">Participación y divulgación efectuada a los actores internos y externos. </t>
  </si>
  <si>
    <t xml:space="preserve">
Revisión y/o ajuste de las herramientas que apoyan la gestión de los canales de servicio al ciudadano
</t>
  </si>
  <si>
    <t>. Informes de gestión elaborado en lenguaje claro, actualización portal web 
. Publicaciones
. Publicidad
. Comunicados de prensa
. Redes Sociales
.Aperturas de datos</t>
  </si>
  <si>
    <t>Lenguaje claro</t>
  </si>
  <si>
    <t>Aplicación de la encuesta medición satisfección del ciudadano</t>
  </si>
  <si>
    <t>Levantar Planes de Mejoramiento o acciones de mejora de los resultados de la encuesta medición satisfacción del ciudadano</t>
  </si>
  <si>
    <t>Información de calidad en lenguaje de fácil comprensión</t>
  </si>
  <si>
    <t xml:space="preserve"> Procedimiento revisado y/o actualizado y publicado, teniendo la normatividad vigente</t>
  </si>
  <si>
    <t>Realizar y/o mejorar mecanismos de recepción de PQRSyD y Trámites, teniendo en cuenta la normatividad vigente.</t>
  </si>
  <si>
    <t>Informe periódico de percepción elaborado y presentado al Comité Institucional de Gestión y Desempeño</t>
  </si>
  <si>
    <t xml:space="preserve">Informe publicado en la web, socializado  a los grupos de valor (Banner), servidores y contratistas correo masivo </t>
  </si>
  <si>
    <t>Cuestionario revisado por los misionales.</t>
  </si>
  <si>
    <t>Cronograma de Rendición de Cuentas</t>
  </si>
  <si>
    <t xml:space="preserve">Actualización de la Estrategia de Servicio al Ciudadano. 
</t>
  </si>
  <si>
    <t>Ejecutar actividades orientadas a fortalecer la cultura de servicio de los servidores públicos de la entidad - (Guía de lenguaje claro, carta de trato digno,  socializar la  Estrategia de Servicio al Ciudadano y la Estrategia de Participación Ciudadana, socializar el programa de cualificación en atención diferencial e incluyente y el protocolo de servicio al ciudadano,  entre otros temas de servicio al ciudadano y participación ciudadadana.</t>
  </si>
  <si>
    <t>Autoevaluación
Evaluación de ciudadano, grupos de interés o grupos de valor
Acciones de mejora.</t>
  </si>
  <si>
    <t>Sensibilizaciones que difundan la cultura de servicio al ciudadano</t>
  </si>
  <si>
    <t xml:space="preserve">Secretaria General  
</t>
  </si>
  <si>
    <t>Planes de mejoramiento o acciones de mejora formulados</t>
  </si>
  <si>
    <t xml:space="preserve">Secretaria General 
</t>
  </si>
  <si>
    <t>Participación y divulgación mapas de riesgos de corrupción</t>
  </si>
  <si>
    <t xml:space="preserve">Fichas de caracterización revisadas y/o actualizadas, publicadas en la web y socializadas con los grupos de valor o partes interesadas (banner). Servidores públicos y contratistas correo masivo.
</t>
  </si>
  <si>
    <t>Construcción del mapa de riesgos de corrupción</t>
  </si>
  <si>
    <t>Encuesta página web con términos de fácil comprensión.</t>
  </si>
  <si>
    <t xml:space="preserve">                                                                                                                          Componente 1: Gestión del Riesgo de Corrupción - Mapa de Riesgos de Corrupción</t>
  </si>
  <si>
    <t xml:space="preserve">                                                                                                                                             Componente 2:  Estrategia Racionalización de Trámites</t>
  </si>
  <si>
    <t xml:space="preserve">                                                                                                                                     Componente 3:   Rendición de Cuentas - (Participación Ciudadana)</t>
  </si>
  <si>
    <t xml:space="preserve">                                                                                                                    Componente 4: Mecanismos para Mejorar la Atención al Ciudadano - (Servicio al Ciudadano)</t>
  </si>
  <si>
    <t xml:space="preserve">                                                                                                                           Componente 5:   Mecanismos para la Transparencia y Acceso a la Información</t>
  </si>
  <si>
    <t xml:space="preserve">                                                                                                                                                                  Componente 6: Iniciativas Adicionales</t>
  </si>
  <si>
    <t>Política de Administración de Riesgos</t>
  </si>
  <si>
    <t>Realizar seguimiento y publicación 1 (vigencia 2022)</t>
  </si>
  <si>
    <t>Informe de seguimiento 1 (vigencia 2022)</t>
  </si>
  <si>
    <t xml:space="preserve">. Informe de cumplimiento de requerimientos FURAG en lenguaje claro    
. Listados de los Ciudadanos, Grupos de interés  o Grupos de valor
 - Caracterización de usuarios                                 </t>
  </si>
  <si>
    <t>Incentivos para motivar la cultura de la rendición  de cuentas (Acciones de incentivos)</t>
  </si>
  <si>
    <t xml:space="preserve">Item </t>
  </si>
  <si>
    <t xml:space="preserve">Meta </t>
  </si>
  <si>
    <t>1.1</t>
  </si>
  <si>
    <t>1.2</t>
  </si>
  <si>
    <t>1.3</t>
  </si>
  <si>
    <t>1.4</t>
  </si>
  <si>
    <t>1.5</t>
  </si>
  <si>
    <t>1.6</t>
  </si>
  <si>
    <t>1.7</t>
  </si>
  <si>
    <t>1.8</t>
  </si>
  <si>
    <t>1.9</t>
  </si>
  <si>
    <t>Socialización de la Política de Administración de Riesgos</t>
  </si>
  <si>
    <t>Revisión y/o ajuste de la Política de Administración de Riesgos</t>
  </si>
  <si>
    <t>Socialización semestral de la Politica de Administración de Riesgos en la Entidad</t>
  </si>
  <si>
    <t>1.10</t>
  </si>
  <si>
    <t>Actualizar del mapa de riesgos de corrupción con el respectivo análisis por proceso responsable y estableciendo la medidas adecuadas en sus controles</t>
  </si>
  <si>
    <t>Elaboración y publicación mapas de riesgos de corrupción -  vigencia 2023</t>
  </si>
  <si>
    <t xml:space="preserve">Mapa de riesgos de corrupción y medidas para su mitigación elaborado y publicado en pagina web </t>
  </si>
  <si>
    <t>Estrategia de racionalización de tramites</t>
  </si>
  <si>
    <t>Registrar la estrategia de Racionalización de Trámites el Módulo SUIT - Sistema Único de Información de Trámites</t>
  </si>
  <si>
    <t>2.1</t>
  </si>
  <si>
    <t>Divulgar la estrategia de Racionalización de Tramites definida y reportada</t>
  </si>
  <si>
    <t>Evaluar las acciones de racionalización de trámites y diseñar o actualizar según aplique la estrategia de Racionalización</t>
  </si>
  <si>
    <t>Evaluar la Actualización de la información en la
plataforma SUIT del DAFP</t>
  </si>
  <si>
    <t>2.2.</t>
  </si>
  <si>
    <t>2.2</t>
  </si>
  <si>
    <t>Informe de estado de cumplimiento de Estrategia de Racionalización de Trámites Semestral</t>
  </si>
  <si>
    <t>Divulgación interna y externa de la estrategia de racionalización de tramites definida y reportada</t>
  </si>
  <si>
    <t>3.1</t>
  </si>
  <si>
    <t>3.2</t>
  </si>
  <si>
    <t>3.5</t>
  </si>
  <si>
    <t>3.6</t>
  </si>
  <si>
    <t>3.3</t>
  </si>
  <si>
    <t>3.4</t>
  </si>
  <si>
    <t>3.7</t>
  </si>
  <si>
    <t>3.8</t>
  </si>
  <si>
    <t>Meta</t>
  </si>
  <si>
    <t>Interacción con Los grupos de valor para rendir cuentas y recibir retroalimentación de la gestión de la E.S.E. VIDASINU</t>
  </si>
  <si>
    <t>4.1</t>
  </si>
  <si>
    <t>4.2</t>
  </si>
  <si>
    <t>4.3</t>
  </si>
  <si>
    <t>4.4</t>
  </si>
  <si>
    <t>4.5</t>
  </si>
  <si>
    <t>4.6</t>
  </si>
  <si>
    <t>4.7</t>
  </si>
  <si>
    <t>4.8</t>
  </si>
  <si>
    <t>4.9</t>
  </si>
  <si>
    <t>4.10</t>
  </si>
  <si>
    <t>4.11</t>
  </si>
  <si>
    <t>4.12</t>
  </si>
  <si>
    <t>Estrategia de Servicio al Ciudadano actualizada,publicada y socializada</t>
  </si>
  <si>
    <t>Informe de identificación de mejora de las herramientas relacionadas con el servicio al ciudadano (Grupos étnicos, población vulnerable, entre otros) uso de canales.</t>
  </si>
  <si>
    <t>Incluir en el PIC temáticas relacionadas con servicio al ciudadano, capacitación o formación en lenguaje claro teniendo en cuenta el curso del DNP frente al tema de lenguaje claro.
Revisar viabilidad de incorporar el tema de servicio al ciudadano dentro del Plan de incentivos vigente.
Garantizar en las jornadas de induccion y reinducción  temas sobre lenguaje claro.</t>
  </si>
  <si>
    <t>Plan de incentivos revisado y/o ajustado. 
Programa institucional de Capacitación (PIC), cuente con programas o formación en materia de lenguaje claro y acciones de capacitación  de servicio al ciudadano.
Programa de inducción o reinducción,  ayudas de memoria.</t>
  </si>
  <si>
    <t>Revisión y/o actualización del procedimiento relacionado</t>
  </si>
  <si>
    <t>Revision de encuestas para realizar la medición satisfacción del ciudadano de los servicios y productos que ofrece La entidad a los usuarios estrategicos.</t>
  </si>
  <si>
    <t>Medición de la percepción del ciudadano respecto de los servicios de la E.S.E. VIDASINU</t>
  </si>
  <si>
    <t>Socialización de la medición de la percepcion del ciudadano respecto de los servicios de la E.S.E. VIDASINU</t>
  </si>
  <si>
    <t>Encuestade la  medición satisfección del ciudadano  aplicada</t>
  </si>
  <si>
    <t>5.1</t>
  </si>
  <si>
    <t>5.2</t>
  </si>
  <si>
    <t>5.3</t>
  </si>
  <si>
    <t>5.4</t>
  </si>
  <si>
    <t>5.5</t>
  </si>
  <si>
    <t>Gestionar  las acciones anuales de socialización de las políticas de seguridad de la información para usuarios finales</t>
  </si>
  <si>
    <t>Mantener actualizado el botón de Transparencia de la E.S.E. VIDASINU, conforme a los requerimientos de la Resolución 1519 de 2020</t>
  </si>
  <si>
    <t>Mantener actualizado el botón “Participa” de la E.S.E. VIDASINU, conforme a los requerimientos de la Resolución 1519 de 2020.</t>
  </si>
  <si>
    <t>Mantener actualizado el Botón “Atención y Servicios a la Ciudadanía” de la E.S.E. VIDASINU, conforme a los requerimientos de la Resolución 1519 de 2020.</t>
  </si>
  <si>
    <t>Definir el modelo de gobierno de datos para la E.S.E. VIDASINU</t>
  </si>
  <si>
    <t>1</t>
  </si>
  <si>
    <t>Botón de Transparencia actualizado</t>
  </si>
  <si>
    <t>Menú Participa actualizado</t>
  </si>
  <si>
    <t>Botón Atención y Servicios a la
Ciudadanía Actualizado</t>
  </si>
  <si>
    <t>Definir modelo de gobierno de datos</t>
  </si>
  <si>
    <t xml:space="preserve">Socialización de las políticas de seguridad de la información </t>
  </si>
  <si>
    <t>Lider Gestión TICs</t>
  </si>
  <si>
    <t>5.6</t>
  </si>
  <si>
    <t>Permanente según términos de Ley 1755 de 2015</t>
  </si>
  <si>
    <t>Informe de gestión de lineamientos de trasparencia pasiva (análisis respuesta escrita y respuesta medio electrónico.</t>
  </si>
  <si>
    <t>5.7</t>
  </si>
  <si>
    <t>5.8</t>
  </si>
  <si>
    <t>5.9</t>
  </si>
  <si>
    <t>5.10</t>
  </si>
  <si>
    <t>Articular los Instrumentos de Gestión de la Información con el programa de Gestión Documental.</t>
  </si>
  <si>
    <t xml:space="preserve">Registro de Inventario de Activos de
Información actualizado. </t>
  </si>
  <si>
    <t>Esquema de Publicación de Información actualizado.</t>
  </si>
  <si>
    <t>Índice de Información Clasificada y Reservada actualizado.</t>
  </si>
  <si>
    <t>Documentos articulados</t>
  </si>
  <si>
    <t>Lider Gestión Documental</t>
  </si>
  <si>
    <t>5.11</t>
  </si>
  <si>
    <t>- Medios electrónicos disponibles ajustados y/o revisados /medios identificados para adecuación y/o revisión
- Formatos de presentación en producción/Formatos definidos</t>
  </si>
  <si>
    <t xml:space="preserve">Lider Gestion TICs
</t>
  </si>
  <si>
    <t>5.12</t>
  </si>
  <si>
    <t>5.13</t>
  </si>
  <si>
    <t>Monitorear y socializar el cumplimiento de la matriz ITA (Índice de Transparencia Activa) de la Procuraduría General de la Nación, de acuerdo con la Ley de Transparencia y acceso a la información.</t>
  </si>
  <si>
    <t>Continuar con el proceso de actualización del Registro o Inventario de Activos de Información en el Menú de “Transparencia y Acceso a la Información Pública” de la E.S.E. VIDASINU, con base en el Decreto 877 de 2020.</t>
  </si>
  <si>
    <t>Continuar con el proceso de actualización del Esquema de Publicación de Información en el Menú de “Transparencia y Acceso a la Información Pública” de la E.S.E. VIDASINU, con base en el Decreto 877 de 2020.</t>
  </si>
  <si>
    <t>Continuar con el proceso de actualización del Índice de Información Clasificada y Reservada en el Menú de “Transparencia y Acceso a la Información Pública” de la E.S.E. VIDASINU, con base en el Decreto 877 de 2020</t>
  </si>
  <si>
    <t>Publicar trimestralmente el informe de solicitudes de acceso a información, en el Menú de “Transparencia y Acceso a Información Pública” de la E.S.E. VIDASINU.</t>
  </si>
  <si>
    <t>4</t>
  </si>
  <si>
    <t>Publicaciones mensuales.</t>
  </si>
  <si>
    <t>Matriz de seguimiento ITA</t>
  </si>
  <si>
    <t>Jefe de Control Interno</t>
  </si>
  <si>
    <t xml:space="preserve">Secretaria General </t>
  </si>
  <si>
    <t>Lider de Planeación</t>
  </si>
  <si>
    <t>Lideres de Procesos</t>
  </si>
  <si>
    <t>6.1</t>
  </si>
  <si>
    <t>6.2</t>
  </si>
  <si>
    <t>6.3</t>
  </si>
  <si>
    <t>Difundir y fortalecer la cultura en torno al Código de Integridad
Identificar el nivel de apropiación del código de integridad en la E.S.E. VIDASINU</t>
  </si>
  <si>
    <t>Realizar acciones en la información que se entrega a los ciudadanos, usuarios y grupos de valor.
Evaluación de los resultados del uso de los documentos traducidos en lenguaje claro a través de encuesta a los usuarios estratégicos de la E.S.E. VIDASINU</t>
  </si>
  <si>
    <t>Promover la participación de los ciudadanos, grupos de interés o Grupos de valor de la E.S.E. VIDASINU                                                                                                                          Ejecutar jornada de audiencia pública de Rendición de Cuentas en lenguaje claro.                                                                                                   Generar otro espacio para rendir cuentas a la ciudadanía</t>
  </si>
  <si>
    <t>Sensibilizar y socializar la estrategia de servicio al ciudadano al interior de la E.S.E. VIDASINU</t>
  </si>
  <si>
    <t>Subdirector Cientifico</t>
  </si>
  <si>
    <t xml:space="preserve">Lider Planeación 
</t>
  </si>
  <si>
    <t xml:space="preserve">Lider Planeación - SIAU - Subdirector Cientifico - Subdirector Administrativo
</t>
  </si>
  <si>
    <t>Equipo Lider Rendicion de Cuentas</t>
  </si>
  <si>
    <t xml:space="preserve">SIAU
</t>
  </si>
  <si>
    <t>Generar y/o mejorar los espacios de participación de los grupos de valor en el proceso de rendición de cuentas de la E.S.E. VIDASINU</t>
  </si>
  <si>
    <t>Lider SIAU</t>
  </si>
  <si>
    <t>SIAU
Asesor de Talento Humano</t>
  </si>
  <si>
    <t>SIAU - Lider TICS</t>
  </si>
  <si>
    <t xml:space="preserve">Asesor Talento Humano
</t>
  </si>
  <si>
    <t xml:space="preserve">Subdirector Cientifico
</t>
  </si>
  <si>
    <t xml:space="preserve">Asesor de Talento Humano </t>
  </si>
  <si>
    <t xml:space="preserve">Listado de documentos en lenguaje claro
Encuesta formulada de la evaluación de los resultados del uso de los documentos  en lenguaje claro 
</t>
  </si>
  <si>
    <t>Lider SIAU - Lider Comunicaciones</t>
  </si>
  <si>
    <t xml:space="preserve">SIAU - Comunicaciones
</t>
  </si>
  <si>
    <t xml:space="preserve">SIAU Comunicaciones
</t>
  </si>
  <si>
    <t xml:space="preserve">SIAU - Talento Humano
</t>
  </si>
  <si>
    <t>PLAN ANTICORRUPCIÓN Y ATENCIÓN AL CIUDADANO</t>
  </si>
  <si>
    <t>Versión: 1</t>
  </si>
  <si>
    <t>VIGENCIA 2023</t>
  </si>
  <si>
    <t/>
  </si>
  <si>
    <t>Nombre de la entidad:</t>
  </si>
  <si>
    <t>VIDASINÚ</t>
  </si>
  <si>
    <t>Orden:</t>
  </si>
  <si>
    <t>Territorial</t>
  </si>
  <si>
    <t>Sector administrativo:</t>
  </si>
  <si>
    <t>No Aplica</t>
  </si>
  <si>
    <t>Año vigencia:</t>
  </si>
  <si>
    <t>2023</t>
  </si>
  <si>
    <t>Departamento:</t>
  </si>
  <si>
    <t>Córdoba</t>
  </si>
  <si>
    <t>Municipio:</t>
  </si>
  <si>
    <t>MONTERÍA</t>
  </si>
  <si>
    <t>DATOS TRÁMITES A RACIONALIZAR</t>
  </si>
  <si>
    <t>ACCIONES DE RACIONALIZACIÓN A DESARROLLAR</t>
  </si>
  <si>
    <t>PLAN DE EJECUCIÓN</t>
  </si>
  <si>
    <t>MONITOREO</t>
  </si>
  <si>
    <t>SEGUIMIENTO Y EVALUACIÓN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</si>
  <si>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</si>
  <si>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</si>
  <si>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</si>
  <si>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</si>
  <si>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</si>
  <si>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</si>
  <si>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</si>
  <si>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</si>
  <si>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</si>
  <si>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</si>
  <si>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</si>
  <si>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</si>
  <si>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Justificación</t>
  </si>
  <si>
    <t>Monitoreo jefe planeación</t>
  </si>
  <si>
    <t xml:space="preserve"> Valor ejecutado (%)</t>
  </si>
  <si>
    <t>Observaciones/Recomendaciones</t>
  </si>
  <si>
    <t>Seguimiento jefe control interno</t>
  </si>
  <si>
    <t>Modelo Único – Hijo</t>
  </si>
  <si>
    <t>11139</t>
  </si>
  <si>
    <t>Examen de laboratorio clínico</t>
  </si>
  <si>
    <t>Inscrito</t>
  </si>
  <si>
    <t>El corregimiento de la Manta es uno de los mas alejados del casco urbano y con dificultades para el acceso, por lo que se les dificulta acceder al servicio de toma de muestras de laboratorio, el cual debe hacerse generalmente en las primeras horas del dia, lo que genera costos en el desplazamiento de las personas por los pasajes o el alojamiento del dia antes para poder recibir el servicio en las sedes aledanas que si lo tienen habilitado</t>
  </si>
  <si>
    <t>Se habilitara el servicio de servicio de toma de muestras de laboratorio clinico en el centro de salud del corregimiento la Manta</t>
  </si>
  <si>
    <t>El ciudadano se beneficia por que tiene la oprtunidad de acceder al servicio sin ningun tipo de barreras en el sistema de salud, pero tambien se beneficia al disminuir los costos de transporte o de alojamiento si tuviera que hacerlo en otra sede</t>
  </si>
  <si>
    <t>Administrativa</t>
  </si>
  <si>
    <t>Aumento de canales y/o puntos de atención</t>
  </si>
  <si>
    <t>01/02/2023</t>
  </si>
  <si>
    <t>30/04/2023</t>
  </si>
  <si>
    <t xml:space="preserve"> </t>
  </si>
  <si>
    <t>No</t>
  </si>
  <si>
    <t>Respondió</t>
  </si>
  <si>
    <t>Pregunta</t>
  </si>
  <si>
    <t>Observación</t>
  </si>
  <si>
    <t>1. ¿Cuenta con el plan de trabajo para implementar la propuesta de mejora del trámite?</t>
  </si>
  <si>
    <t>2. ¿Se implementó la mejora del trámite en la entidad?</t>
  </si>
  <si>
    <t>3. ¿Se actualizó el trámite en el SUIT incluyendo la mejora?</t>
  </si>
  <si>
    <t>4. ¿Se ha realizado la socialización de la mejora tanto en la entidad como con los usuarios?</t>
  </si>
  <si>
    <t>5. ¿El usuario está recibiendo los beneficios de la mejora del trámite?</t>
  </si>
  <si>
    <t>6. ¿La entidad ya cuenta con mecanismos para medir los beneficios que recibirá el usuario por la mejora del trámite?</t>
  </si>
  <si>
    <t xml:space="preserve">Reporte el SUIT de la Estrategia de Racionalización de Trámites </t>
  </si>
  <si>
    <t xml:space="preserve">Realizar ejercicios de motivación para interiorizar la cultura de rendición en los servidores públicos </t>
  </si>
  <si>
    <t>Concurso de documentación en lenguaje claro y oportuno de la gestión de la entidad</t>
  </si>
  <si>
    <t>* Código de integridad difundido
* Código de integridad interiorizado por los Servidores públicos y contratistas de la E.S.E. VIDASINU
* Establecer y suscribir compromiso por parte de los servidores públicos y contratistas que ingresan por primera vez a la entidad
* Aplicar test y realizar informe de apropiación del código de integridad</t>
  </si>
  <si>
    <t>GESTIÓN ESTRATÉGICA</t>
  </si>
  <si>
    <t>CÓDIGO: FR-GE-04</t>
  </si>
  <si>
    <t>VERSIÓN: 01</t>
  </si>
  <si>
    <t>MATRIZ DE IDENTIFICACIÓN Y CONTROL DE RIESGOS - 2023</t>
  </si>
  <si>
    <t>FECHA: 18/03/2021</t>
  </si>
  <si>
    <t>Página 1 de 1</t>
  </si>
  <si>
    <t>ELABORÓ</t>
  </si>
  <si>
    <t>REVISÓ</t>
  </si>
  <si>
    <t>APROBÓ</t>
  </si>
  <si>
    <t>Jefe de Planeación</t>
  </si>
  <si>
    <t>Gerente</t>
  </si>
  <si>
    <t>No.</t>
  </si>
  <si>
    <t>CONTEXTO ESTRATEGICO</t>
  </si>
  <si>
    <t>IDENTIFICACION</t>
  </si>
  <si>
    <t>ANALISIS DEL RIESGO</t>
  </si>
  <si>
    <t>VALORACION DEL RIESGO</t>
  </si>
  <si>
    <t>MANEJO</t>
  </si>
  <si>
    <t>FACTOR</t>
  </si>
  <si>
    <t>ANALISIS</t>
  </si>
  <si>
    <t>EVALUACION                                                                                                                                                                                                                                                                                                                                                                                                                      (Zona de Riesgo)</t>
  </si>
  <si>
    <t>VALORACION DE CONTROLES</t>
  </si>
  <si>
    <t>ANALISIS DE CONTROLES</t>
  </si>
  <si>
    <t>NUEVA EVALUACION DE RIESGOS                           (Zona de riesgo)</t>
  </si>
  <si>
    <t>TRATAMIENTO DEL RIESGO</t>
  </si>
  <si>
    <t>ACCION A IMPLEMENTAR</t>
  </si>
  <si>
    <t>FECHA IMPLEMENTACION</t>
  </si>
  <si>
    <t>RESPONSABLE</t>
  </si>
  <si>
    <t>INDICADOR DE RIESGO</t>
  </si>
  <si>
    <t>Interno</t>
  </si>
  <si>
    <t>Debido a</t>
  </si>
  <si>
    <t>Externo</t>
  </si>
  <si>
    <t>Del proceso</t>
  </si>
  <si>
    <t>CLASE</t>
  </si>
  <si>
    <t>CAUSAS                                                                                                                                                                                                                                                                                                                                                                                                                                   (Debido a…)</t>
  </si>
  <si>
    <t>RIESGO (Evento)                                                                                                                                                                                                                                                                                                                                                                                                       (Puede suceder…)</t>
  </si>
  <si>
    <t>EFECTO                                                                                                                                                                                                                                                                                                                                                                                                                                 (Lo que podria ocasionar…)</t>
  </si>
  <si>
    <t>PROBABILIDAD (1 - 5)</t>
  </si>
  <si>
    <t>IMPACTO (1 - 5)</t>
  </si>
  <si>
    <t>Tipo de Control</t>
  </si>
  <si>
    <t>CONTROL EXISTENTE (Maximo 3 Controles)</t>
  </si>
  <si>
    <t>PROBABILIDAD                           (1-5)</t>
  </si>
  <si>
    <t>PERSONAL</t>
  </si>
  <si>
    <t xml:space="preserve">1. Desobediencia de los deberes como servidor publico. 2. Desobediencia de valores </t>
  </si>
  <si>
    <t xml:space="preserve"> Corrupción</t>
  </si>
  <si>
    <t>Afectacion economica y reputacional por sancion disciplinarias y fiscales por inadecuada supervision de los contratos de suministros para favorecer a un tercero que no cumpla las condiciones tecnicas.</t>
  </si>
  <si>
    <t>1. Sanciones disciplinarias y fiscales</t>
  </si>
  <si>
    <t>Posible</t>
  </si>
  <si>
    <t>Mayor</t>
  </si>
  <si>
    <t>EXTREMA</t>
  </si>
  <si>
    <t>Preventivo</t>
  </si>
  <si>
    <t>El Supervisor de los contratos de bienes y suministros  y sus colaboradores diligencian el formato FR-GAF-005 "Recepcion de dispositivos medicos", establecido en el Procedimiento de Administración de bienes y cada vez que se recibe una factura de compra por parte del proveedor, con el propósito de realizar una adecuada supervisión sobre los bienes adquiridos.</t>
  </si>
  <si>
    <t>Revisar la documentación (procedimiento y formatos asociados) para identificar opciones de mejora y la posibilidad de implementar controles.</t>
  </si>
  <si>
    <t>Regente de farmacia</t>
  </si>
  <si>
    <t>No. De investigaciones disciplinarias y fiscales en el periodo asociados a la supervisión de contratos de suministros</t>
  </si>
  <si>
    <t>PROCESOS</t>
  </si>
  <si>
    <t>1. Inexistencia de control para verificacion de ingresos y salidas de almacen. 2 Permitir el ingreso de personal no autorizado al alamcen y bodegas de la ESE. 3. Infraestructura sin seguridad fisica en almacen</t>
  </si>
  <si>
    <t>Posibilidad de afectacion economica y reputacional por detrimento patrimonial, investigaciones disciplinarias y penales debido a hurto de bienes por parte de los funcionarios para beneficio propio o de un tercero</t>
  </si>
  <si>
    <t>1. Investigaciones disciplinarias y fiscales</t>
  </si>
  <si>
    <t>El profesional de inventarios asigna consecutivo a los bienes que ingresan al inventario (placa y número de ingreso)</t>
  </si>
  <si>
    <t>Documentar el control en un procedimiento</t>
  </si>
  <si>
    <t>31/07/20223</t>
  </si>
  <si>
    <t>Profesional de inventarios</t>
  </si>
  <si>
    <t># de controles implementados / # de controles programados</t>
  </si>
  <si>
    <t xml:space="preserve">El profesional de inventarios diligencia el comprobante de traslado por parte de los funcionarios que entregan o reciben el  bien. </t>
  </si>
  <si>
    <t xml:space="preserve">El profesional de inventarios realiza la toma física de bienes de forma aleatoria y la obligatoria anual, para confrontar la existencia fisica con la existencia en el software. </t>
  </si>
  <si>
    <t xml:space="preserve">1. Inexistencia de controles en el proceso financiero. 2. Desobediencia de los deberes como servidor publico. 3. Desobediencia de valores </t>
  </si>
  <si>
    <t>SOCIALES Y CULTURALES</t>
  </si>
  <si>
    <t xml:space="preserve">4. Presiones sociales </t>
  </si>
  <si>
    <t>Posible afectación economica por sancion sancion del ente regulador debido al otorgamiento de beneficios a las EPS con saldos a favor en las concialiaciones de glosas y liquidación de contratos</t>
  </si>
  <si>
    <t>1. Ineficiencia administrativa. 2. Sanciones disciplinarias y fiscales a los funcionarios. 3. Detrimentos</t>
  </si>
  <si>
    <t>Catastrofico</t>
  </si>
  <si>
    <t>El jefe de cartera previo a las conciliaciones debe suministrar informacion veraz que contenga valores facturados, valores pagados, glosas aplicadas</t>
  </si>
  <si>
    <t>Documentar la actividad</t>
  </si>
  <si>
    <t>Lider de Glosas y Contratacion - Lider Cartera</t>
  </si>
  <si>
    <t>No. De investigaciones disciplinarias y fiscales en el periodo asociados a la conciliacion de glosas y liquidación de contratos</t>
  </si>
  <si>
    <t>El encargado del area de sistemas de gestion de base de datos, envia certificacion mensual con el numero de afiliados de cada EPS con contratos</t>
  </si>
  <si>
    <t>Aplicación del Codigo de Integridad</t>
  </si>
  <si>
    <t>Continuar con la aplicación de actividades del Codigo de Integridad</t>
  </si>
  <si>
    <t>Asesor Talento Humano - Lider del proceso</t>
  </si>
  <si>
    <t>Posibilidad de afectacion economica por detrimento economico debido al vencimiento de las facturas por falta de gestion de cobro</t>
  </si>
  <si>
    <t>Moderado</t>
  </si>
  <si>
    <t>Reglamento Interno de Reacudo de Cartera</t>
  </si>
  <si>
    <t>Socialización del Reglamento Interno de Cartera a los funcionarios del area</t>
  </si>
  <si>
    <t>Lider de Cartera</t>
  </si>
  <si>
    <t>No. De investigaciones disciplinarias y fiscales en el periodo asociados a la gestión de cartera</t>
  </si>
  <si>
    <t>Conciliaciones de los entes de control</t>
  </si>
  <si>
    <t>Asistir a las conciliaciones programadas por los entes de control para conciliación de cartera</t>
  </si>
  <si>
    <t>Posibilidad de afectar la reputacion positiva de la entidad por suministrar y/o manipular informacion para benefiico y/o daño de un tercero</t>
  </si>
  <si>
    <t>1. Sanciones disciplinarias, fiscales y penales</t>
  </si>
  <si>
    <t>Codigo de Integridad</t>
  </si>
  <si>
    <t>Oficina Talento Humano</t>
  </si>
  <si>
    <t>Acuerdo de confidencialidad y buen uso de la informacion</t>
  </si>
  <si>
    <t>Revision de antecedentes ante entes de control</t>
  </si>
  <si>
    <t>Cambio de contraseña con periocidad de los equipos de computo con acceso a la infromacion  sensible</t>
  </si>
  <si>
    <t>Oficina de TICS</t>
  </si>
  <si>
    <t>Posibilidad de afectacion reputacional de la entidad por accion u omision en el cumplimiento de funciones del personal de planta</t>
  </si>
  <si>
    <t>Socializacion de manual de funciones</t>
  </si>
  <si>
    <t>Jornada de induccion y reinduccion</t>
  </si>
  <si>
    <t>Evaluacion de desempeño</t>
  </si>
  <si>
    <t xml:space="preserve">Evaluadores </t>
  </si>
  <si>
    <t>Diligenciar los formatos de acuerdos de confidencialidad y buen uso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</si>
</sst>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3">
    <font>
      <sz val="11"/>
      <color theme="1"/>
      <name val="Calibri"/>
      <family val="2"/>
      <scheme val="minor"/>
    </font>
    <font>
      <sz val="10"/>
      <name val="Arial"/>
      <family val="2"/>
    </font>
    <font>
      <sz val="9"/>
      <color indexed="81"/>
      <name val="Tahoma"/>
      <family val="2"/>
    </font>
    <font>
      <b/>
      <sz val="9"/>
      <color indexed="81"/>
      <name val="Tahoma"/>
      <family val="2"/>
    </font>
    <font>
      <sz val="8"/>
      <name val="Calibri"/>
      <family val="2"/>
      <scheme val="minor"/>
    </font>
    <font>
      <sz val="11"/>
      <color theme="1"/>
      <name val="Arial"/>
      <family val="2"/>
    </font>
    <font>
      <sz val="11"/>
      <name val="Calibri"/>
      <family val="2"/>
    </font>
    <font>
      <sz val="9"/>
      <name val="SansSerif"/>
    </font>
    <font>
      <b/>
      <sz val="11"/>
      <color indexed="59"/>
      <name val="SansSerif"/>
    </font>
    <font>
      <b/>
      <sz val="11"/>
      <color indexed="72"/>
      <name val="SansSerif"/>
    </font>
    <font>
      <b/>
      <sz val="9"/>
      <color indexed="72"/>
      <name val="SansSerif"/>
    </font>
    <font>
      <sz val="9"/>
      <color indexed="72"/>
      <name val="SansSerif"/>
    </font>
    <font>
      <b/>
      <sz val="18"/>
      <color theme="1"/>
      <name val="Gotham"/>
      <family val="3"/>
    </font>
    <font>
      <b/>
      <sz val="18"/>
      <name val="Gotham"/>
      <family val="3"/>
    </font>
    <font>
      <b/>
      <sz val="11"/>
      <name val="Gotham"/>
      <family val="3"/>
    </font>
    <font>
      <sz val="11"/>
      <name val="GothamBook"/>
      <family val="3"/>
    </font>
    <font>
      <sz val="11"/>
      <color theme="1"/>
      <name val="GothamBook"/>
      <family val="3"/>
    </font>
    <font>
      <b/>
      <sz val="11"/>
      <color theme="1"/>
      <name val="Calibri"/>
      <family val="2"/>
      <scheme val="minor"/>
    </font>
    <font>
      <sz val="10"/>
      <color theme="1"/>
      <name val="Gotham"/>
      <family val="3"/>
    </font>
    <font>
      <sz val="18"/>
      <color theme="1"/>
      <name val="Gotham"/>
      <family val="3"/>
    </font>
    <font>
      <sz val="10"/>
      <color theme="1"/>
      <name val="GothamBook"/>
      <family val="3"/>
    </font>
    <font>
      <b/>
      <sz val="10"/>
      <color theme="1"/>
      <name val="Gotham"/>
      <family val="3"/>
    </font>
    <font>
      <sz val="10"/>
      <name val="GothamBook"/>
      <family val="3"/>
    </font>
  </fonts>
  <fills count="15">
    <fill>
      <patternFill patternType="none"/>
    </fill>
    <fill>
      <patternFill patternType="gray125"/>
    </fill>
    <fill>
      <patternFill patternType="solid">
        <fgColor rgb="FF00B0F0"/>
        <bgColor indexed="64"/>
      </patternFill>
    </fill>
    <fill>
      <patternFill patternType="solid">
        <fgColor indexed="9"/>
        <bgColor indexed="64"/>
      </patternFill>
    </fill>
    <fill>
      <patternFill patternType="solid">
        <fgColor indexed="2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s>
  <cellStyleXfs count="4">
    <xf numFmtId="0" fontId="0" fillId="0" borderId="0"/>
    <xf numFmtId="0" fontId="1" fillId="0" borderId="0"/>
    <xf numFmtId="0" fontId="1" fillId="0" borderId="0"/>
    <xf numFmtId="164" fontId="1" fillId="0" borderId="0" applyFont="0" applyFill="0" applyBorder="0" applyAlignment="0" applyProtection="0"/>
  </cellStyleXfs>
  <cellXfs count="253">
    <xf numFmtId="0" fontId="0" fillId="0" borderId="0" xfId="0"/>
    <xf numFmtId="0" fontId="5" fillId="0" borderId="0" xfId="0" applyFont="1" applyAlignment="1">
      <alignment horizontal="center" vertical="center"/>
    </xf>
    <xf numFmtId="0" fontId="6" fillId="0" borderId="0" xfId="0" applyFont="1"/>
    <xf numFmtId="0" fontId="7" fillId="0" borderId="0" xfId="0" applyFont="1" applyAlignment="1">
      <alignment horizontal="left" vertical="top" wrapText="1"/>
    </xf>
    <xf numFmtId="0" fontId="10" fillId="0" borderId="31" xfId="0" applyFont="1" applyBorder="1" applyAlignment="1">
      <alignment horizontal="center" vertical="center" wrapText="1"/>
    </xf>
    <xf numFmtId="0" fontId="10" fillId="4" borderId="31"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4" xfId="0" applyFont="1" applyFill="1" applyBorder="1" applyAlignment="1">
      <alignment horizontal="left" vertical="center" wrapText="1"/>
    </xf>
    <xf numFmtId="0" fontId="11" fillId="3" borderId="35" xfId="0" applyFont="1" applyFill="1" applyBorder="1" applyAlignment="1">
      <alignment horizontal="left" vertical="center" wrapText="1"/>
    </xf>
    <xf numFmtId="0" fontId="14" fillId="2" borderId="40"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1" xfId="1" applyFont="1" applyFill="1" applyBorder="1" applyAlignment="1">
      <alignment horizontal="center" vertical="center"/>
    </xf>
    <xf numFmtId="14" fontId="14" fillId="2" borderId="1" xfId="1" applyNumberFormat="1" applyFont="1" applyFill="1" applyBorder="1" applyAlignment="1">
      <alignment horizontal="center" vertical="center" wrapText="1"/>
    </xf>
    <xf numFmtId="14" fontId="14" fillId="2" borderId="41" xfId="1" applyNumberFormat="1" applyFont="1" applyFill="1" applyBorder="1" applyAlignment="1">
      <alignment horizontal="center" vertical="center" wrapText="1"/>
    </xf>
    <xf numFmtId="0" fontId="15" fillId="0" borderId="4" xfId="1" applyFont="1" applyBorder="1" applyAlignment="1">
      <alignment horizontal="center" vertical="center" wrapText="1"/>
    </xf>
    <xf numFmtId="0" fontId="15" fillId="0" borderId="1" xfId="1" applyFont="1" applyBorder="1" applyAlignment="1">
      <alignment horizontal="center" vertical="center" wrapText="1"/>
    </xf>
    <xf numFmtId="0" fontId="15" fillId="0" borderId="1" xfId="1" applyFont="1" applyBorder="1" applyAlignment="1">
      <alignment horizontal="center" vertical="center"/>
    </xf>
    <xf numFmtId="14" fontId="15" fillId="0" borderId="1" xfId="0" applyNumberFormat="1" applyFont="1" applyBorder="1" applyAlignment="1">
      <alignment horizontal="center" vertical="center" wrapText="1"/>
    </xf>
    <xf numFmtId="0" fontId="15" fillId="0" borderId="5" xfId="1" applyFont="1" applyBorder="1" applyAlignment="1">
      <alignment horizontal="center" vertical="center" wrapText="1"/>
    </xf>
    <xf numFmtId="0" fontId="15" fillId="0" borderId="1" xfId="2" applyFont="1" applyBorder="1" applyAlignment="1">
      <alignment vertical="center" wrapText="1"/>
    </xf>
    <xf numFmtId="3" fontId="15" fillId="0" borderId="1" xfId="3" applyNumberFormat="1" applyFont="1" applyFill="1" applyBorder="1" applyAlignment="1">
      <alignment horizontal="center" vertical="center" wrapText="1"/>
    </xf>
    <xf numFmtId="0" fontId="15" fillId="0" borderId="1" xfId="1" applyFont="1" applyBorder="1" applyAlignment="1">
      <alignment horizontal="justify" vertical="center" wrapText="1"/>
    </xf>
    <xf numFmtId="0" fontId="15" fillId="0" borderId="1" xfId="2" applyFont="1" applyBorder="1" applyAlignment="1">
      <alignment horizontal="justify" vertical="center" wrapText="1"/>
    </xf>
    <xf numFmtId="14" fontId="15" fillId="0" borderId="1" xfId="1" applyNumberFormat="1" applyFont="1" applyBorder="1" applyAlignment="1">
      <alignment horizontal="center" vertical="center" wrapText="1"/>
    </xf>
    <xf numFmtId="0" fontId="15" fillId="0" borderId="8" xfId="1" applyFont="1" applyBorder="1" applyAlignment="1">
      <alignment horizontal="center" vertical="center" wrapText="1"/>
    </xf>
    <xf numFmtId="0" fontId="15" fillId="0" borderId="2" xfId="1" applyFont="1" applyBorder="1" applyAlignment="1">
      <alignment horizontal="center" vertical="center" wrapText="1"/>
    </xf>
    <xf numFmtId="0" fontId="15" fillId="0" borderId="5" xfId="1" applyFont="1" applyBorder="1" applyAlignment="1">
      <alignment horizontal="justify" vertical="center" wrapText="1"/>
    </xf>
    <xf numFmtId="0" fontId="14" fillId="2" borderId="43" xfId="1" applyFont="1" applyFill="1" applyBorder="1" applyAlignment="1">
      <alignment horizontal="center" vertical="center" wrapText="1"/>
    </xf>
    <xf numFmtId="0" fontId="14" fillId="2" borderId="44" xfId="1" applyFont="1" applyFill="1" applyBorder="1" applyAlignment="1">
      <alignment horizontal="center" vertical="center" wrapText="1"/>
    </xf>
    <xf numFmtId="0" fontId="14" fillId="2" borderId="44" xfId="1" applyFont="1" applyFill="1" applyBorder="1" applyAlignment="1">
      <alignment horizontal="center" vertical="center"/>
    </xf>
    <xf numFmtId="14" fontId="14" fillId="2" borderId="44" xfId="1" applyNumberFormat="1" applyFont="1" applyFill="1" applyBorder="1" applyAlignment="1">
      <alignment horizontal="center" vertical="center" wrapText="1"/>
    </xf>
    <xf numFmtId="14" fontId="14" fillId="2" borderId="47" xfId="1" applyNumberFormat="1" applyFont="1" applyFill="1" applyBorder="1" applyAlignment="1">
      <alignment horizontal="center" vertical="center" wrapText="1"/>
    </xf>
    <xf numFmtId="0" fontId="15" fillId="0" borderId="52" xfId="1" applyFont="1" applyBorder="1" applyAlignment="1">
      <alignment horizontal="center" vertical="center" wrapText="1"/>
    </xf>
    <xf numFmtId="0" fontId="15" fillId="0" borderId="52" xfId="1" applyFont="1" applyBorder="1" applyAlignment="1">
      <alignment horizontal="justify" vertical="center" wrapText="1"/>
    </xf>
    <xf numFmtId="0" fontId="15" fillId="0" borderId="52" xfId="1" applyFont="1" applyBorder="1" applyAlignment="1">
      <alignment horizontal="center" vertical="center"/>
    </xf>
    <xf numFmtId="14" fontId="15" fillId="0" borderId="52" xfId="0" applyNumberFormat="1" applyFont="1" applyBorder="1" applyAlignment="1">
      <alignment horizontal="center" vertical="center" wrapText="1"/>
    </xf>
    <xf numFmtId="14" fontId="15" fillId="0" borderId="53" xfId="0" applyNumberFormat="1" applyFont="1" applyBorder="1" applyAlignment="1">
      <alignment horizontal="center" vertical="center" wrapText="1"/>
    </xf>
    <xf numFmtId="14" fontId="15" fillId="0" borderId="41" xfId="0" applyNumberFormat="1" applyFont="1" applyBorder="1" applyAlignment="1">
      <alignment horizontal="center" vertical="center" wrapText="1"/>
    </xf>
    <xf numFmtId="0" fontId="15" fillId="0" borderId="40" xfId="1" applyFont="1" applyBorder="1" applyAlignment="1">
      <alignment horizontal="center" vertical="center" wrapText="1"/>
    </xf>
    <xf numFmtId="0" fontId="15" fillId="0" borderId="43" xfId="1" applyFont="1" applyBorder="1" applyAlignment="1">
      <alignment horizontal="center" vertical="center" wrapText="1"/>
    </xf>
    <xf numFmtId="0" fontId="15" fillId="0" borderId="44" xfId="1" applyFont="1" applyBorder="1" applyAlignment="1">
      <alignment horizontal="center" vertical="center" wrapText="1"/>
    </xf>
    <xf numFmtId="0" fontId="15" fillId="0" borderId="44" xfId="2" applyFont="1" applyBorder="1" applyAlignment="1">
      <alignment horizontal="justify" vertical="center" wrapText="1"/>
    </xf>
    <xf numFmtId="0" fontId="15" fillId="0" borderId="44" xfId="1" applyFont="1" applyBorder="1" applyAlignment="1">
      <alignment horizontal="justify" vertical="center" wrapText="1"/>
    </xf>
    <xf numFmtId="3" fontId="15" fillId="0" borderId="44" xfId="3" applyNumberFormat="1" applyFont="1" applyFill="1" applyBorder="1" applyAlignment="1">
      <alignment horizontal="center" vertical="center" wrapText="1"/>
    </xf>
    <xf numFmtId="14" fontId="15" fillId="0" borderId="44" xfId="0" applyNumberFormat="1" applyFont="1" applyBorder="1" applyAlignment="1">
      <alignment horizontal="center" vertical="center" wrapText="1"/>
    </xf>
    <xf numFmtId="14" fontId="15" fillId="0" borderId="47" xfId="0" applyNumberFormat="1" applyFont="1" applyBorder="1" applyAlignment="1">
      <alignment horizontal="center" vertical="center" wrapText="1"/>
    </xf>
    <xf numFmtId="14" fontId="15" fillId="0" borderId="5" xfId="1" applyNumberFormat="1" applyFont="1" applyBorder="1" applyAlignment="1">
      <alignment horizontal="center" vertical="center" wrapText="1"/>
    </xf>
    <xf numFmtId="0" fontId="15" fillId="0" borderId="56" xfId="1" applyFont="1" applyBorder="1" applyAlignment="1">
      <alignment horizontal="center" vertical="center" wrapText="1"/>
    </xf>
    <xf numFmtId="14" fontId="15" fillId="0" borderId="52" xfId="1" applyNumberFormat="1" applyFont="1" applyBorder="1" applyAlignment="1">
      <alignment horizontal="center" vertical="center" wrapText="1"/>
    </xf>
    <xf numFmtId="14" fontId="15" fillId="0" borderId="53" xfId="1" applyNumberFormat="1" applyFont="1" applyBorder="1" applyAlignment="1">
      <alignment horizontal="center" vertical="center" wrapText="1"/>
    </xf>
    <xf numFmtId="14" fontId="15" fillId="0" borderId="41" xfId="1" applyNumberFormat="1" applyFont="1" applyBorder="1" applyAlignment="1">
      <alignment horizontal="center" vertical="center" wrapText="1"/>
    </xf>
    <xf numFmtId="0" fontId="15" fillId="0" borderId="46" xfId="1" applyFont="1" applyBorder="1" applyAlignment="1">
      <alignment horizontal="center" vertical="center" wrapText="1"/>
    </xf>
    <xf numFmtId="14" fontId="15" fillId="0" borderId="44" xfId="1" applyNumberFormat="1" applyFont="1" applyBorder="1" applyAlignment="1">
      <alignment horizontal="center" vertical="center" wrapText="1"/>
    </xf>
    <xf numFmtId="14" fontId="15" fillId="0" borderId="47" xfId="1" applyNumberFormat="1" applyFont="1" applyBorder="1" applyAlignment="1">
      <alignment horizontal="center" vertical="center" wrapText="1"/>
    </xf>
    <xf numFmtId="0" fontId="15" fillId="0" borderId="51" xfId="1" applyFont="1" applyBorder="1" applyAlignment="1">
      <alignment horizontal="center" vertical="center" wrapText="1"/>
    </xf>
    <xf numFmtId="0" fontId="15" fillId="0" borderId="52" xfId="2" applyFont="1" applyBorder="1" applyAlignment="1">
      <alignment horizontal="justify" vertical="center" wrapText="1"/>
    </xf>
    <xf numFmtId="14" fontId="15" fillId="0" borderId="1" xfId="1" applyNumberFormat="1" applyFont="1" applyBorder="1" applyAlignment="1">
      <alignment horizontal="justify" vertical="center" wrapText="1"/>
    </xf>
    <xf numFmtId="0" fontId="15" fillId="0" borderId="2" xfId="1" applyFont="1" applyBorder="1" applyAlignment="1">
      <alignment horizontal="center" wrapText="1"/>
    </xf>
    <xf numFmtId="14" fontId="15" fillId="0" borderId="1" xfId="1" applyNumberFormat="1" applyFont="1" applyBorder="1" applyAlignment="1">
      <alignment horizontal="center" vertical="center"/>
    </xf>
    <xf numFmtId="0" fontId="15" fillId="0" borderId="1" xfId="2" applyFont="1" applyBorder="1" applyAlignment="1">
      <alignment horizontal="justify" wrapText="1"/>
    </xf>
    <xf numFmtId="0" fontId="15" fillId="0" borderId="5" xfId="2" applyFont="1" applyBorder="1" applyAlignment="1">
      <alignment horizontal="justify" vertical="center" wrapText="1"/>
    </xf>
    <xf numFmtId="0" fontId="15" fillId="0" borderId="2" xfId="1" applyFont="1" applyBorder="1" applyAlignment="1">
      <alignment horizontal="justify" wrapText="1"/>
    </xf>
    <xf numFmtId="0" fontId="15" fillId="0" borderId="2" xfId="1"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center" vertical="center" wrapText="1"/>
    </xf>
    <xf numFmtId="14" fontId="15" fillId="0" borderId="4" xfId="1" applyNumberFormat="1" applyFont="1" applyBorder="1" applyAlignment="1">
      <alignment vertical="center" wrapText="1"/>
    </xf>
    <xf numFmtId="14" fontId="16" fillId="0" borderId="41" xfId="0" applyNumberFormat="1" applyFont="1" applyBorder="1" applyAlignment="1">
      <alignment horizontal="center" vertical="center" wrapText="1"/>
    </xf>
    <xf numFmtId="49" fontId="15" fillId="0" borderId="1" xfId="2" applyNumberFormat="1" applyFont="1" applyBorder="1" applyAlignment="1">
      <alignment horizontal="center" vertical="center" wrapText="1"/>
    </xf>
    <xf numFmtId="0" fontId="15" fillId="0" borderId="42" xfId="1" applyFont="1" applyBorder="1" applyAlignment="1">
      <alignment horizontal="center" vertical="center" wrapText="1"/>
    </xf>
    <xf numFmtId="0" fontId="16" fillId="0" borderId="5" xfId="0" applyFont="1" applyBorder="1" applyAlignment="1">
      <alignment horizontal="justify" vertical="center" wrapText="1"/>
    </xf>
    <xf numFmtId="0" fontId="15" fillId="0" borderId="50" xfId="1" applyFont="1" applyBorder="1" applyAlignment="1">
      <alignment horizontal="center" vertical="center" wrapText="1"/>
    </xf>
    <xf numFmtId="0" fontId="16" fillId="0" borderId="44" xfId="0" applyFont="1" applyBorder="1" applyAlignment="1">
      <alignment horizontal="justify" vertical="center" wrapText="1"/>
    </xf>
    <xf numFmtId="49" fontId="15" fillId="0" borderId="44" xfId="2" applyNumberFormat="1" applyFont="1" applyBorder="1" applyAlignment="1">
      <alignment horizontal="center" vertical="center" wrapText="1"/>
    </xf>
    <xf numFmtId="49" fontId="15" fillId="0" borderId="1" xfId="2" applyNumberFormat="1" applyFont="1" applyBorder="1" applyAlignment="1">
      <alignment horizontal="justify" vertical="center" wrapText="1"/>
    </xf>
    <xf numFmtId="14" fontId="14" fillId="2" borderId="2" xfId="1" applyNumberFormat="1" applyFont="1" applyFill="1" applyBorder="1" applyAlignment="1">
      <alignment horizontal="center" vertical="center" wrapText="1"/>
    </xf>
    <xf numFmtId="3" fontId="15" fillId="0" borderId="4" xfId="3" applyNumberFormat="1" applyFont="1" applyFill="1" applyBorder="1" applyAlignment="1">
      <alignment horizontal="center" vertical="center" wrapText="1"/>
    </xf>
    <xf numFmtId="0" fontId="15" fillId="0" borderId="6" xfId="1" applyFont="1" applyBorder="1" applyAlignment="1">
      <alignment horizontal="center" vertical="center" wrapText="1"/>
    </xf>
    <xf numFmtId="14" fontId="15" fillId="0" borderId="4" xfId="1" applyNumberFormat="1" applyFont="1" applyBorder="1" applyAlignment="1">
      <alignment horizontal="center" vertical="center" wrapText="1"/>
    </xf>
    <xf numFmtId="0" fontId="15" fillId="0" borderId="4" xfId="2" applyFont="1" applyBorder="1" applyAlignment="1">
      <alignment horizontal="justify" vertical="center" wrapText="1"/>
    </xf>
    <xf numFmtId="0" fontId="15" fillId="0" borderId="45" xfId="2" applyFont="1" applyBorder="1" applyAlignment="1">
      <alignment horizontal="justify" vertical="center" wrapText="1"/>
    </xf>
    <xf numFmtId="0" fontId="14" fillId="2" borderId="48" xfId="1" applyFont="1" applyFill="1" applyBorder="1" applyAlignment="1">
      <alignment horizontal="center" vertical="center" wrapText="1"/>
    </xf>
    <xf numFmtId="0" fontId="14" fillId="2" borderId="4" xfId="1" applyFont="1" applyFill="1" applyBorder="1" applyAlignment="1">
      <alignment horizontal="center" vertical="center" wrapText="1"/>
    </xf>
    <xf numFmtId="14" fontId="14" fillId="2" borderId="6" xfId="1" applyNumberFormat="1" applyFont="1" applyFill="1" applyBorder="1" applyAlignment="1">
      <alignment vertical="center" wrapText="1"/>
    </xf>
    <xf numFmtId="0" fontId="14" fillId="2" borderId="4" xfId="1" applyFont="1" applyFill="1" applyBorder="1" applyAlignment="1">
      <alignment horizontal="center" vertical="center"/>
    </xf>
    <xf numFmtId="14" fontId="14" fillId="2" borderId="4" xfId="1" applyNumberFormat="1" applyFont="1" applyFill="1" applyBorder="1" applyAlignment="1">
      <alignment horizontal="center" vertical="center" wrapText="1"/>
    </xf>
    <xf numFmtId="14" fontId="14" fillId="2" borderId="58" xfId="1" applyNumberFormat="1" applyFont="1" applyFill="1" applyBorder="1" applyAlignment="1">
      <alignment horizontal="center" vertical="center" wrapText="1"/>
    </xf>
    <xf numFmtId="0" fontId="15" fillId="0" borderId="59" xfId="1" applyFont="1" applyBorder="1" applyAlignment="1">
      <alignment horizontal="center" vertical="center" wrapText="1"/>
    </xf>
    <xf numFmtId="0" fontId="15" fillId="0" borderId="59" xfId="2" applyFont="1" applyBorder="1" applyAlignment="1">
      <alignment horizontal="justify" vertical="center" wrapText="1"/>
    </xf>
    <xf numFmtId="3" fontId="15" fillId="0" borderId="59" xfId="3" applyNumberFormat="1" applyFont="1" applyFill="1" applyBorder="1" applyAlignment="1">
      <alignment horizontal="center" vertical="center" wrapText="1"/>
    </xf>
    <xf numFmtId="14" fontId="14" fillId="2" borderId="6" xfId="1" applyNumberFormat="1" applyFont="1" applyFill="1" applyBorder="1" applyAlignment="1">
      <alignment horizontal="center" vertical="center" wrapText="1"/>
    </xf>
    <xf numFmtId="14" fontId="14" fillId="2" borderId="46" xfId="1" applyNumberFormat="1" applyFont="1" applyFill="1" applyBorder="1" applyAlignment="1">
      <alignment horizontal="center" vertical="center" wrapText="1"/>
    </xf>
    <xf numFmtId="0" fontId="15" fillId="0" borderId="56" xfId="1" applyFont="1" applyBorder="1" applyAlignment="1">
      <alignment horizontal="justify" vertical="center" wrapText="1"/>
    </xf>
    <xf numFmtId="0" fontId="15" fillId="0" borderId="46" xfId="1" applyFont="1" applyBorder="1" applyAlignment="1">
      <alignment horizontal="justify" vertical="center" wrapText="1"/>
    </xf>
    <xf numFmtId="0" fontId="15" fillId="0" borderId="40" xfId="1" applyFont="1" applyBorder="1" applyAlignment="1">
      <alignment horizontal="center" vertical="center" wrapText="1"/>
    </xf>
    <xf numFmtId="0" fontId="15" fillId="0" borderId="43" xfId="1" applyFont="1" applyBorder="1" applyAlignment="1">
      <alignment horizontal="center" vertical="center" wrapText="1"/>
    </xf>
    <xf numFmtId="0" fontId="14" fillId="2" borderId="51" xfId="1" applyFont="1" applyFill="1" applyBorder="1" applyAlignment="1">
      <alignment horizontal="left" vertical="center"/>
    </xf>
    <xf numFmtId="0" fontId="14" fillId="2" borderId="52" xfId="1" applyFont="1" applyFill="1" applyBorder="1" applyAlignment="1">
      <alignment horizontal="left" vertical="center"/>
    </xf>
    <xf numFmtId="0" fontId="14" fillId="2" borderId="53" xfId="1" applyFont="1" applyFill="1" applyBorder="1" applyAlignment="1">
      <alignment horizontal="left" vertical="center"/>
    </xf>
    <xf numFmtId="0" fontId="15" fillId="0" borderId="54" xfId="1" applyFont="1" applyBorder="1" applyAlignment="1">
      <alignment horizontal="center" vertical="center" wrapText="1"/>
    </xf>
    <xf numFmtId="0" fontId="15" fillId="0" borderId="55" xfId="1" applyFont="1" applyBorder="1" applyAlignment="1">
      <alignment horizontal="center" vertical="center" wrapText="1"/>
    </xf>
    <xf numFmtId="0" fontId="13" fillId="0" borderId="9"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0" xfId="0" applyFont="1" applyAlignment="1">
      <alignment horizontal="center" vertical="center" wrapText="1"/>
    </xf>
    <xf numFmtId="0" fontId="14" fillId="2" borderId="37" xfId="1" applyFont="1" applyFill="1" applyBorder="1" applyAlignment="1">
      <alignment horizontal="left" vertical="center"/>
    </xf>
    <xf numFmtId="0" fontId="14" fillId="2" borderId="38" xfId="1" applyFont="1" applyFill="1" applyBorder="1" applyAlignment="1">
      <alignment horizontal="left" vertical="center"/>
    </xf>
    <xf numFmtId="0" fontId="14" fillId="2" borderId="39" xfId="1" applyFont="1" applyFill="1" applyBorder="1" applyAlignment="1">
      <alignment horizontal="left" vertical="center"/>
    </xf>
    <xf numFmtId="0" fontId="15" fillId="0" borderId="57" xfId="1" applyFont="1" applyBorder="1" applyAlignment="1">
      <alignment horizontal="center" vertical="center" wrapText="1"/>
    </xf>
    <xf numFmtId="0" fontId="15" fillId="0" borderId="49" xfId="1" applyFont="1" applyBorder="1" applyAlignment="1">
      <alignment horizontal="center" vertical="center" wrapText="1"/>
    </xf>
    <xf numFmtId="0" fontId="8" fillId="0" borderId="0" xfId="0" applyFont="1" applyAlignment="1">
      <alignment horizontal="center" vertical="center" wrapText="1"/>
    </xf>
    <xf numFmtId="0" fontId="0" fillId="0" borderId="0" xfId="0"/>
    <xf numFmtId="0" fontId="9" fillId="0" borderId="0" xfId="0" applyFont="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11" fillId="3" borderId="32" xfId="0" applyFont="1" applyFill="1" applyBorder="1" applyAlignment="1">
      <alignment horizontal="left" vertical="center" wrapText="1"/>
    </xf>
    <xf numFmtId="0" fontId="11" fillId="3" borderId="33" xfId="0" applyFont="1" applyFill="1" applyBorder="1" applyAlignment="1">
      <alignment horizontal="left" vertical="center" wrapText="1"/>
    </xf>
    <xf numFmtId="0" fontId="11" fillId="3" borderId="36" xfId="0" applyFont="1" applyFill="1" applyBorder="1" applyAlignment="1">
      <alignment horizontal="left" vertical="center" wrapText="1"/>
    </xf>
    <xf numFmtId="0" fontId="11" fillId="3" borderId="23" xfId="0" applyFont="1" applyFill="1" applyBorder="1" applyAlignment="1">
      <alignment horizontal="left" vertical="center" wrapText="1"/>
    </xf>
    <xf numFmtId="0" fontId="11" fillId="3" borderId="25" xfId="0" applyFont="1" applyFill="1" applyBorder="1" applyAlignment="1">
      <alignment horizontal="left" vertical="center" wrapText="1"/>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26"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24" xfId="0" applyFont="1" applyFill="1" applyBorder="1" applyAlignment="1">
      <alignment horizontal="left" vertical="center" wrapText="1"/>
    </xf>
    <xf numFmtId="0" fontId="11" fillId="3" borderId="27" xfId="0" applyFont="1" applyFill="1" applyBorder="1" applyAlignment="1">
      <alignment horizontal="left"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36" xfId="0" applyFont="1" applyBorder="1" applyAlignment="1">
      <alignment horizontal="left" vertical="center" wrapText="1"/>
    </xf>
    <xf numFmtId="0" fontId="11" fillId="3" borderId="32"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32" xfId="0" applyFont="1" applyFill="1" applyBorder="1" applyAlignment="1">
      <alignment horizontal="justify" vertical="center" wrapText="1"/>
    </xf>
    <xf numFmtId="0" fontId="11" fillId="3" borderId="33" xfId="0" applyFont="1" applyFill="1" applyBorder="1" applyAlignment="1">
      <alignment horizontal="justify" vertical="center" wrapText="1"/>
    </xf>
    <xf numFmtId="0" fontId="11" fillId="3" borderId="36" xfId="0" applyFont="1" applyFill="1" applyBorder="1" applyAlignment="1">
      <alignment horizontal="justify" vertical="center" wrapText="1"/>
    </xf>
    <xf numFmtId="0" fontId="15" fillId="0" borderId="4"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4" fillId="2" borderId="2" xfId="1" applyFont="1" applyFill="1" applyBorder="1" applyAlignment="1">
      <alignment horizontal="left" vertical="center"/>
    </xf>
    <xf numFmtId="0" fontId="14" fillId="2" borderId="7" xfId="1" applyFont="1" applyFill="1" applyBorder="1" applyAlignment="1">
      <alignment horizontal="left" vertical="center"/>
    </xf>
    <xf numFmtId="0" fontId="14" fillId="2" borderId="3" xfId="1" applyFont="1" applyFill="1" applyBorder="1" applyAlignment="1">
      <alignment horizontal="left" vertical="center"/>
    </xf>
    <xf numFmtId="0" fontId="15" fillId="0" borderId="48" xfId="1" applyFont="1" applyBorder="1" applyAlignment="1">
      <alignment horizontal="center" vertical="center" wrapText="1"/>
    </xf>
    <xf numFmtId="0" fontId="14" fillId="2" borderId="37"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39" xfId="1" applyFont="1" applyFill="1" applyBorder="1" applyAlignment="1">
      <alignment horizontal="left" vertical="center" wrapText="1"/>
    </xf>
    <xf numFmtId="0" fontId="18" fillId="0" borderId="6" xfId="0" applyFont="1" applyBorder="1" applyAlignment="1">
      <alignment horizontal="center" vertical="center"/>
    </xf>
    <xf numFmtId="0" fontId="18" fillId="0" borderId="60" xfId="0" applyFont="1" applyBorder="1" applyAlignment="1">
      <alignment horizontal="center" vertical="center"/>
    </xf>
    <xf numFmtId="0" fontId="18" fillId="0" borderId="61" xfId="0" applyFont="1" applyBorder="1" applyAlignment="1">
      <alignment horizontal="center" vertical="center"/>
    </xf>
    <xf numFmtId="0" fontId="19" fillId="0" borderId="6"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0" fillId="0" borderId="0" xfId="0" applyAlignment="1">
      <alignment vertical="center"/>
    </xf>
    <xf numFmtId="0" fontId="18" fillId="0" borderId="62" xfId="0" applyFont="1" applyBorder="1" applyAlignment="1">
      <alignment horizontal="center" vertical="center"/>
    </xf>
    <xf numFmtId="0" fontId="18" fillId="0" borderId="0" xfId="0" applyFont="1" applyAlignment="1">
      <alignment horizontal="center" vertical="center"/>
    </xf>
    <xf numFmtId="0" fontId="18" fillId="0" borderId="63" xfId="0" applyFont="1" applyBorder="1" applyAlignment="1">
      <alignment horizontal="center" vertical="center"/>
    </xf>
    <xf numFmtId="0" fontId="19" fillId="0" borderId="64" xfId="0" applyFont="1" applyBorder="1" applyAlignment="1">
      <alignment horizontal="center" vertical="center"/>
    </xf>
    <xf numFmtId="0" fontId="19" fillId="0" borderId="65" xfId="0" applyFont="1" applyBorder="1" applyAlignment="1">
      <alignment horizontal="center" vertical="center"/>
    </xf>
    <xf numFmtId="0" fontId="19" fillId="0" borderId="66" xfId="0" applyFont="1" applyBorder="1" applyAlignment="1">
      <alignment horizontal="center" vertical="center"/>
    </xf>
    <xf numFmtId="0" fontId="18" fillId="0" borderId="64" xfId="0" applyFont="1" applyBorder="1" applyAlignment="1">
      <alignment horizontal="center" vertical="center"/>
    </xf>
    <xf numFmtId="0" fontId="18" fillId="0" borderId="65" xfId="0" applyFont="1" applyBorder="1" applyAlignment="1">
      <alignment horizontal="center" vertical="center"/>
    </xf>
    <xf numFmtId="0" fontId="18" fillId="0" borderId="66" xfId="0" applyFont="1" applyBorder="1" applyAlignment="1">
      <alignment horizontal="center" vertical="center"/>
    </xf>
    <xf numFmtId="0" fontId="21" fillId="0" borderId="1" xfId="0" applyFont="1" applyBorder="1" applyAlignment="1">
      <alignment horizontal="center" vertical="center"/>
    </xf>
    <xf numFmtId="0" fontId="17" fillId="0" borderId="1" xfId="0" applyFont="1" applyBorder="1" applyAlignment="1">
      <alignment horizontal="center" vertical="center"/>
    </xf>
    <xf numFmtId="0" fontId="17" fillId="0" borderId="0" xfId="0" applyFont="1" applyAlignment="1">
      <alignment vertical="center"/>
    </xf>
    <xf numFmtId="0" fontId="20" fillId="0" borderId="1" xfId="0" applyFont="1" applyBorder="1" applyAlignment="1">
      <alignment horizontal="center" vertical="center"/>
    </xf>
    <xf numFmtId="0" fontId="16" fillId="0" borderId="1" xfId="0" applyFont="1" applyBorder="1" applyAlignment="1">
      <alignment horizontal="center" vertical="center"/>
    </xf>
    <xf numFmtId="0" fontId="16" fillId="0" borderId="0" xfId="0" applyFont="1" applyAlignment="1">
      <alignment vertical="center"/>
    </xf>
    <xf numFmtId="0" fontId="21" fillId="5" borderId="1" xfId="0" applyFont="1" applyFill="1" applyBorder="1" applyAlignment="1">
      <alignment horizontal="center" vertical="center"/>
    </xf>
    <xf numFmtId="0" fontId="21"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8" borderId="1"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7" xfId="0" applyFont="1" applyFill="1" applyBorder="1" applyAlignment="1">
      <alignment horizontal="center" vertical="center"/>
    </xf>
    <xf numFmtId="0" fontId="21" fillId="9" borderId="3" xfId="0" applyFont="1" applyFill="1" applyBorder="1" applyAlignment="1">
      <alignment horizontal="center" vertical="center"/>
    </xf>
    <xf numFmtId="0" fontId="21" fillId="10" borderId="1" xfId="0" applyFont="1" applyFill="1" applyBorder="1" applyAlignment="1">
      <alignment horizontal="center" vertical="center"/>
    </xf>
    <xf numFmtId="0" fontId="21" fillId="8" borderId="1" xfId="0" applyFont="1" applyFill="1" applyBorder="1" applyAlignment="1">
      <alignment horizontal="center" vertical="center" wrapText="1"/>
    </xf>
    <xf numFmtId="0" fontId="21" fillId="9" borderId="1" xfId="0" applyFont="1" applyFill="1" applyBorder="1" applyAlignment="1">
      <alignment horizontal="center" vertical="center"/>
    </xf>
    <xf numFmtId="0" fontId="21" fillId="9"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1"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7" borderId="1" xfId="0" applyFont="1" applyFill="1" applyBorder="1" applyAlignment="1">
      <alignment horizontal="center" vertical="center" wrapText="1"/>
    </xf>
    <xf numFmtId="0" fontId="21" fillId="9" borderId="1" xfId="0" applyFont="1" applyFill="1" applyBorder="1" applyAlignment="1">
      <alignment vertical="center" wrapText="1"/>
    </xf>
    <xf numFmtId="0" fontId="20" fillId="0" borderId="4" xfId="0" applyFont="1" applyBorder="1" applyAlignment="1">
      <alignment horizontal="center" vertical="center"/>
    </xf>
    <xf numFmtId="0" fontId="20" fillId="0" borderId="4" xfId="0" applyFont="1" applyBorder="1" applyAlignment="1">
      <alignment horizontal="center" vertical="center" wrapText="1"/>
    </xf>
    <xf numFmtId="0" fontId="20" fillId="11" borderId="4" xfId="0" applyFont="1" applyFill="1" applyBorder="1" applyAlignment="1">
      <alignment horizontal="center" vertical="center" wrapText="1"/>
    </xf>
    <xf numFmtId="0" fontId="20" fillId="11" borderId="4" xfId="0" applyFont="1" applyFill="1" applyBorder="1" applyAlignment="1">
      <alignment horizontal="center" vertical="center"/>
    </xf>
    <xf numFmtId="0" fontId="20" fillId="12" borderId="4" xfId="0" applyFont="1" applyFill="1" applyBorder="1" applyAlignment="1">
      <alignment horizontal="center" vertical="center"/>
    </xf>
    <xf numFmtId="0" fontId="20" fillId="13" borderId="4" xfId="0" applyFont="1" applyFill="1" applyBorder="1" applyAlignment="1">
      <alignment horizontal="center" vertical="center" wrapText="1"/>
    </xf>
    <xf numFmtId="0" fontId="20" fillId="14" borderId="4" xfId="0" applyFont="1" applyFill="1" applyBorder="1" applyAlignment="1">
      <alignment horizontal="center" vertical="center"/>
    </xf>
    <xf numFmtId="14" fontId="20" fillId="0" borderId="4" xfId="0" applyNumberFormat="1" applyFont="1" applyBorder="1" applyAlignment="1">
      <alignment horizontal="center" vertical="center" wrapText="1"/>
    </xf>
    <xf numFmtId="0" fontId="20" fillId="0" borderId="8" xfId="0" applyFont="1" applyBorder="1" applyAlignment="1">
      <alignment horizontal="center" vertical="center"/>
    </xf>
    <xf numFmtId="0" fontId="20" fillId="0" borderId="8" xfId="0" applyFont="1" applyBorder="1" applyAlignment="1">
      <alignment horizontal="center" vertical="center" wrapText="1"/>
    </xf>
    <xf numFmtId="0" fontId="20" fillId="11" borderId="8" xfId="0" applyFont="1" applyFill="1" applyBorder="1" applyAlignment="1">
      <alignment horizontal="center" vertical="center" wrapText="1"/>
    </xf>
    <xf numFmtId="0" fontId="20" fillId="11" borderId="8" xfId="0" applyFont="1" applyFill="1" applyBorder="1" applyAlignment="1">
      <alignment horizontal="center" vertical="center"/>
    </xf>
    <xf numFmtId="0" fontId="20" fillId="12" borderId="8" xfId="0" applyFont="1" applyFill="1" applyBorder="1" applyAlignment="1">
      <alignment horizontal="center" vertical="center"/>
    </xf>
    <xf numFmtId="0" fontId="20" fillId="13" borderId="8" xfId="0" applyFont="1" applyFill="1" applyBorder="1" applyAlignment="1">
      <alignment horizontal="center" vertical="center" wrapText="1"/>
    </xf>
    <xf numFmtId="0" fontId="20" fillId="14" borderId="8" xfId="0" applyFont="1" applyFill="1" applyBorder="1" applyAlignment="1">
      <alignment horizontal="center" vertical="center"/>
    </xf>
    <xf numFmtId="14" fontId="20" fillId="0" borderId="8" xfId="0" applyNumberFormat="1" applyFont="1" applyBorder="1" applyAlignment="1">
      <alignment horizontal="center" vertical="center" wrapText="1"/>
    </xf>
    <xf numFmtId="0" fontId="20" fillId="0" borderId="5" xfId="0" applyFont="1" applyBorder="1" applyAlignment="1">
      <alignment horizontal="center" vertical="center"/>
    </xf>
    <xf numFmtId="0" fontId="20" fillId="0" borderId="5" xfId="0" applyFont="1" applyBorder="1" applyAlignment="1">
      <alignment horizontal="center" vertical="center" wrapText="1"/>
    </xf>
    <xf numFmtId="0" fontId="20" fillId="11" borderId="5" xfId="0" applyFont="1" applyFill="1" applyBorder="1" applyAlignment="1">
      <alignment horizontal="center" vertical="center" wrapText="1"/>
    </xf>
    <xf numFmtId="0" fontId="20" fillId="11" borderId="5" xfId="0" applyFont="1" applyFill="1" applyBorder="1" applyAlignment="1">
      <alignment horizontal="center" vertical="center"/>
    </xf>
    <xf numFmtId="0" fontId="20" fillId="12" borderId="5" xfId="0" applyFont="1" applyFill="1" applyBorder="1" applyAlignment="1">
      <alignment horizontal="center" vertical="center"/>
    </xf>
    <xf numFmtId="0" fontId="20" fillId="13" borderId="5" xfId="0" applyFont="1" applyFill="1" applyBorder="1" applyAlignment="1">
      <alignment horizontal="center" vertical="center" wrapText="1"/>
    </xf>
    <xf numFmtId="0" fontId="20" fillId="14" borderId="5" xfId="0" applyFont="1" applyFill="1" applyBorder="1" applyAlignment="1">
      <alignment horizontal="center" vertical="center"/>
    </xf>
    <xf numFmtId="14" fontId="20" fillId="0" borderId="5" xfId="0" applyNumberFormat="1" applyFont="1" applyBorder="1" applyAlignment="1">
      <alignment horizontal="center" vertical="center" wrapText="1"/>
    </xf>
    <xf numFmtId="0" fontId="20" fillId="0" borderId="4" xfId="0" applyFont="1" applyBorder="1" applyAlignment="1">
      <alignment vertical="center"/>
    </xf>
    <xf numFmtId="0" fontId="20" fillId="13" borderId="1" xfId="0" applyFont="1" applyFill="1" applyBorder="1" applyAlignment="1">
      <alignment vertical="center" wrapText="1"/>
    </xf>
    <xf numFmtId="0" fontId="20" fillId="0" borderId="67" xfId="0" applyFont="1" applyBorder="1" applyAlignment="1" applyProtection="1">
      <alignment horizontal="center" vertical="top" wrapText="1"/>
      <protection locked="0"/>
    </xf>
    <xf numFmtId="0" fontId="20"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0" fillId="0" borderId="4" xfId="0" applyFont="1" applyBorder="1" applyAlignment="1">
      <alignment vertical="center" wrapText="1"/>
    </xf>
    <xf numFmtId="14" fontId="20" fillId="0" borderId="67" xfId="0" applyNumberFormat="1" applyFont="1" applyBorder="1" applyAlignment="1" applyProtection="1">
      <alignment horizontal="center" vertical="top"/>
      <protection locked="0"/>
    </xf>
    <xf numFmtId="0" fontId="20" fillId="0" borderId="67" xfId="0" applyFont="1" applyBorder="1" applyAlignment="1" applyProtection="1">
      <alignment horizontal="center" vertical="center" wrapText="1"/>
      <protection locked="0"/>
    </xf>
    <xf numFmtId="0" fontId="22" fillId="0" borderId="8" xfId="0" applyFont="1" applyBorder="1" applyAlignment="1">
      <alignment horizontal="center" vertical="center" wrapText="1"/>
    </xf>
    <xf numFmtId="0" fontId="22" fillId="0" borderId="5" xfId="0" applyFont="1" applyBorder="1" applyAlignment="1">
      <alignment horizontal="center" vertical="center" wrapText="1"/>
    </xf>
    <xf numFmtId="0" fontId="20" fillId="0" borderId="5" xfId="0" applyFont="1" applyBorder="1" applyAlignment="1">
      <alignment vertical="center" wrapText="1"/>
    </xf>
    <xf numFmtId="14" fontId="20"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20" fillId="8" borderId="4" xfId="0" applyFont="1" applyFill="1" applyBorder="1" applyAlignment="1">
      <alignment horizontal="center" vertical="center"/>
    </xf>
    <xf numFmtId="14" fontId="20" fillId="0" borderId="4" xfId="0" applyNumberFormat="1" applyFont="1" applyBorder="1" applyAlignment="1">
      <alignment horizontal="center" vertical="center" wrapText="1"/>
    </xf>
    <xf numFmtId="0" fontId="20" fillId="8" borderId="8" xfId="0" applyFont="1" applyFill="1" applyBorder="1" applyAlignment="1">
      <alignment horizontal="center" vertical="center"/>
    </xf>
    <xf numFmtId="14" fontId="20" fillId="0" borderId="8" xfId="0" applyNumberFormat="1" applyFont="1" applyBorder="1" applyAlignment="1">
      <alignment horizontal="center" vertical="center" wrapText="1"/>
    </xf>
    <xf numFmtId="0" fontId="20" fillId="0" borderId="8" xfId="0" applyFont="1" applyBorder="1" applyAlignment="1">
      <alignment vertical="center" wrapText="1"/>
    </xf>
    <xf numFmtId="0" fontId="20" fillId="0" borderId="1" xfId="0" applyFont="1" applyBorder="1" applyAlignment="1">
      <alignment vertical="center" wrapText="1"/>
    </xf>
  </cellXfs>
  <cellStyles count="4">
    <cellStyle name="Moneda_Matriz_Estratégica 2" xfId="3" xr:uid="{00000000-0005-0000-0000-000000000000}"/>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114300</xdr:rowOff>
    </xdr:to>
    <xdr:pic>
      <xdr:nvPicPr>
        <xdr:cNvPr id="3" name="Imagen 2" descr="C:\Users\user\Downloads\Logo horizontal VIDASINU-13.png">
          <a:extLst>
            <a:ext uri="{FF2B5EF4-FFF2-40B4-BE49-F238E27FC236}">
              <a16:creationId xmlns:a16="http://schemas.microsoft.com/office/drawing/2014/main" id="{7DC6DE02-8075-406B-B13F-40065EF0C7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5745" y="51435"/>
          <a:ext cx="2413635" cy="619125"/>
        </a:xfrm>
        <a:prstGeom prst="rect">
          <a:avLst/>
        </a:prstGeom>
        <a:noFill/>
        <a:ln>
          <a:noFill/>
        </a:ln>
      </xdr:spPr>
    </xdr:pic>
    <xdr:clientData/>
  </xdr:twoCellAnchor>
  <xdr:twoCellAnchor editAs="oneCell">
    <xdr:from>
      <xdr:col>1</xdr:col>
      <xdr:colOff>245745</xdr:colOff>
      <xdr:row>0</xdr:row>
      <xdr:rowOff>51435</xdr:rowOff>
    </xdr:from>
    <xdr:to>
      <xdr:col>1</xdr:col>
      <xdr:colOff>2659380</xdr:colOff>
      <xdr:row>3</xdr:row>
      <xdr:rowOff>121920</xdr:rowOff>
    </xdr:to>
    <xdr:pic>
      <xdr:nvPicPr>
        <xdr:cNvPr id="2" name="Imagen 1" descr="C:\Users\user\Downloads\Logo horizontal VIDASINU-13.png">
          <a:extLst>
            <a:ext uri="{FF2B5EF4-FFF2-40B4-BE49-F238E27FC236}">
              <a16:creationId xmlns:a16="http://schemas.microsoft.com/office/drawing/2014/main" id="{2636E7F0-22AE-4722-808E-A1FA8815AEE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1435"/>
          <a:ext cx="2413635" cy="6419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583400</xdr:colOff>
      <xdr:row>0</xdr:row>
      <xdr:rowOff>23812</xdr:rowOff>
    </xdr:from>
    <xdr:to>
      <xdr:col>2</xdr:col>
      <xdr:colOff>2412200</xdr:colOff>
      <xdr:row>5</xdr:row>
      <xdr:rowOff>10265</xdr:rowOff>
    </xdr:to>
    <xdr:pic>
      <xdr:nvPicPr>
        <xdr:cNvPr id="2" name="Imagen 1">
          <a:extLst>
            <a:ext uri="{FF2B5EF4-FFF2-40B4-BE49-F238E27FC236}">
              <a16:creationId xmlns:a16="http://schemas.microsoft.com/office/drawing/2014/main" id="{0D0D3460-CD92-47A0-8438-9D1748AFACBD}"/>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64400" y="23812"/>
          <a:ext cx="2867025" cy="938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121920</xdr:rowOff>
    </xdr:to>
    <xdr:pic>
      <xdr:nvPicPr>
        <xdr:cNvPr id="2" name="Imagen 1" descr="C:\Users\user\Downloads\Logo horizontal VIDASINU-13.png">
          <a:extLst>
            <a:ext uri="{FF2B5EF4-FFF2-40B4-BE49-F238E27FC236}">
              <a16:creationId xmlns:a16="http://schemas.microsoft.com/office/drawing/2014/main" id="{E55F13A7-2F63-467F-A9FB-8342806093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19125"/>
        </a:xfrm>
        <a:prstGeom prst="rect">
          <a:avLst/>
        </a:prstGeom>
        <a:noFill/>
        <a:ln>
          <a:noFill/>
        </a:ln>
      </xdr:spPr>
    </xdr:pic>
    <xdr:clientData/>
  </xdr:twoCellAnchor>
  <xdr:twoCellAnchor editAs="oneCell">
    <xdr:from>
      <xdr:col>1</xdr:col>
      <xdr:colOff>245745</xdr:colOff>
      <xdr:row>0</xdr:row>
      <xdr:rowOff>51435</xdr:rowOff>
    </xdr:from>
    <xdr:to>
      <xdr:col>1</xdr:col>
      <xdr:colOff>2659380</xdr:colOff>
      <xdr:row>3</xdr:row>
      <xdr:rowOff>121920</xdr:rowOff>
    </xdr:to>
    <xdr:pic>
      <xdr:nvPicPr>
        <xdr:cNvPr id="3" name="Imagen 2" descr="C:\Users\user\Downloads\Logo horizontal VIDASINU-13.png">
          <a:extLst>
            <a:ext uri="{FF2B5EF4-FFF2-40B4-BE49-F238E27FC236}">
              <a16:creationId xmlns:a16="http://schemas.microsoft.com/office/drawing/2014/main" id="{B413CCD8-3AAE-4619-93E0-112053900C1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1435"/>
          <a:ext cx="2413635" cy="6419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828675</xdr:colOff>
      <xdr:row>2</xdr:row>
      <xdr:rowOff>28575</xdr:rowOff>
    </xdr:from>
    <xdr:to>
      <xdr:col>18</xdr:col>
      <xdr:colOff>266700</xdr:colOff>
      <xdr:row>9</xdr:row>
      <xdr:rowOff>17145</xdr:rowOff>
    </xdr:to>
    <xdr:pic>
      <xdr:nvPicPr>
        <xdr:cNvPr id="2" name="Imagen 1" descr="C:\Users\user\Downloads\Logo horizontal VIDASINU-13.png">
          <a:extLst>
            <a:ext uri="{FF2B5EF4-FFF2-40B4-BE49-F238E27FC236}">
              <a16:creationId xmlns:a16="http://schemas.microsoft.com/office/drawing/2014/main" id="{57FB2A50-BE42-46F7-AD86-3A398FAF901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21615" y="409575"/>
          <a:ext cx="2028825" cy="126873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121920</xdr:rowOff>
    </xdr:to>
    <xdr:pic>
      <xdr:nvPicPr>
        <xdr:cNvPr id="2" name="Imagen 1" descr="C:\Users\user\Downloads\Logo horizontal VIDASINU-13.png">
          <a:extLst>
            <a:ext uri="{FF2B5EF4-FFF2-40B4-BE49-F238E27FC236}">
              <a16:creationId xmlns:a16="http://schemas.microsoft.com/office/drawing/2014/main" id="{FBA15F6F-95F9-4ACD-8914-286F743FF25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19125"/>
        </a:xfrm>
        <a:prstGeom prst="rect">
          <a:avLst/>
        </a:prstGeom>
        <a:noFill/>
        <a:ln>
          <a:noFill/>
        </a:ln>
      </xdr:spPr>
    </xdr:pic>
    <xdr:clientData/>
  </xdr:twoCellAnchor>
  <xdr:twoCellAnchor editAs="oneCell">
    <xdr:from>
      <xdr:col>1</xdr:col>
      <xdr:colOff>245745</xdr:colOff>
      <xdr:row>0</xdr:row>
      <xdr:rowOff>51435</xdr:rowOff>
    </xdr:from>
    <xdr:to>
      <xdr:col>1</xdr:col>
      <xdr:colOff>2659380</xdr:colOff>
      <xdr:row>3</xdr:row>
      <xdr:rowOff>121920</xdr:rowOff>
    </xdr:to>
    <xdr:pic>
      <xdr:nvPicPr>
        <xdr:cNvPr id="3" name="Imagen 2" descr="C:\Users\user\Downloads\Logo horizontal VIDASINU-13.png">
          <a:extLst>
            <a:ext uri="{FF2B5EF4-FFF2-40B4-BE49-F238E27FC236}">
              <a16:creationId xmlns:a16="http://schemas.microsoft.com/office/drawing/2014/main" id="{FE3FF560-3332-4D07-8160-1BD834A733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1435"/>
          <a:ext cx="2413635" cy="6419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121920</xdr:rowOff>
    </xdr:to>
    <xdr:pic>
      <xdr:nvPicPr>
        <xdr:cNvPr id="2" name="Imagen 1" descr="C:\Users\user\Downloads\Logo horizontal VIDASINU-13.png">
          <a:extLst>
            <a:ext uri="{FF2B5EF4-FFF2-40B4-BE49-F238E27FC236}">
              <a16:creationId xmlns:a16="http://schemas.microsoft.com/office/drawing/2014/main" id="{5A049D6B-ECC8-40E8-8E51-9940762C644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1912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121920</xdr:rowOff>
    </xdr:to>
    <xdr:pic>
      <xdr:nvPicPr>
        <xdr:cNvPr id="2" name="Imagen 1" descr="C:\Users\user\Downloads\Logo horizontal VIDASINU-13.png">
          <a:extLst>
            <a:ext uri="{FF2B5EF4-FFF2-40B4-BE49-F238E27FC236}">
              <a16:creationId xmlns:a16="http://schemas.microsoft.com/office/drawing/2014/main" id="{5A667D1B-0378-4D9B-9CB7-387C0155C7A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19125"/>
        </a:xfrm>
        <a:prstGeom prst="rect">
          <a:avLst/>
        </a:prstGeom>
        <a:noFill/>
        <a:ln>
          <a:noFill/>
        </a:ln>
      </xdr:spPr>
    </xdr:pic>
    <xdr:clientData/>
  </xdr:twoCellAnchor>
  <xdr:twoCellAnchor editAs="oneCell">
    <xdr:from>
      <xdr:col>1</xdr:col>
      <xdr:colOff>245745</xdr:colOff>
      <xdr:row>0</xdr:row>
      <xdr:rowOff>51435</xdr:rowOff>
    </xdr:from>
    <xdr:to>
      <xdr:col>1</xdr:col>
      <xdr:colOff>2659380</xdr:colOff>
      <xdr:row>3</xdr:row>
      <xdr:rowOff>121920</xdr:rowOff>
    </xdr:to>
    <xdr:pic>
      <xdr:nvPicPr>
        <xdr:cNvPr id="3" name="Imagen 2" descr="C:\Users\user\Downloads\Logo horizontal VIDASINU-13.png">
          <a:extLst>
            <a:ext uri="{FF2B5EF4-FFF2-40B4-BE49-F238E27FC236}">
              <a16:creationId xmlns:a16="http://schemas.microsoft.com/office/drawing/2014/main" id="{8C49FB94-577F-4F2A-9A7A-908E568F37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1435"/>
          <a:ext cx="2413635" cy="64198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245745</xdr:colOff>
      <xdr:row>0</xdr:row>
      <xdr:rowOff>51435</xdr:rowOff>
    </xdr:from>
    <xdr:to>
      <xdr:col>1</xdr:col>
      <xdr:colOff>2659380</xdr:colOff>
      <xdr:row>3</xdr:row>
      <xdr:rowOff>121920</xdr:rowOff>
    </xdr:to>
    <xdr:pic>
      <xdr:nvPicPr>
        <xdr:cNvPr id="2" name="Imagen 1" descr="C:\Users\user\Downloads\Logo horizontal VIDASINU-13.png">
          <a:extLst>
            <a:ext uri="{FF2B5EF4-FFF2-40B4-BE49-F238E27FC236}">
              <a16:creationId xmlns:a16="http://schemas.microsoft.com/office/drawing/2014/main" id="{8513A1A6-78A3-4DA9-A31E-55DC9728CC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205" y="51435"/>
          <a:ext cx="2413635" cy="619125"/>
        </a:xfrm>
        <a:prstGeom prst="rect">
          <a:avLst/>
        </a:prstGeom>
        <a:noFill/>
        <a:ln>
          <a:noFill/>
        </a:ln>
      </xdr:spPr>
    </xdr:pic>
    <xdr:clientData/>
  </xdr:twoCellAnchor>
  <xdr:twoCellAnchor editAs="oneCell">
    <xdr:from>
      <xdr:col>1</xdr:col>
      <xdr:colOff>245745</xdr:colOff>
      <xdr:row>0</xdr:row>
      <xdr:rowOff>51435</xdr:rowOff>
    </xdr:from>
    <xdr:to>
      <xdr:col>1</xdr:col>
      <xdr:colOff>2659380</xdr:colOff>
      <xdr:row>3</xdr:row>
      <xdr:rowOff>121920</xdr:rowOff>
    </xdr:to>
    <xdr:pic>
      <xdr:nvPicPr>
        <xdr:cNvPr id="3" name="Imagen 2" descr="C:\Users\user\Downloads\Logo horizontal VIDASINU-13.png">
          <a:extLst>
            <a:ext uri="{FF2B5EF4-FFF2-40B4-BE49-F238E27FC236}">
              <a16:creationId xmlns:a16="http://schemas.microsoft.com/office/drawing/2014/main" id="{BC203D29-A523-4101-A053-29FA9CD42E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395" y="51435"/>
          <a:ext cx="2413635" cy="64198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53DFC-BF9E-4BAD-8B50-D2ABD7A1F25E}">
  <dimension ref="B1:I18"/>
  <sheetViews>
    <sheetView topLeftCell="B10" workbookViewId="0">
      <selection activeCell="D12" sqref="D12"/>
    </sheetView>
  </sheetViews>
  <sheetFormatPr baseColWidth="10" defaultRowHeight="15"/>
  <cols>
    <col min="1" max="1" width="3.7109375" customWidth="1"/>
    <col min="2" max="2" width="44.7109375" customWidth="1"/>
    <col min="3" max="3" width="10.7109375" customWidth="1"/>
    <col min="4" max="4" width="56.7109375" customWidth="1"/>
    <col min="5" max="5" width="15.7109375" customWidth="1"/>
    <col min="6" max="6" width="56.7109375" customWidth="1"/>
    <col min="7" max="7" width="35.7109375" customWidth="1"/>
    <col min="8" max="8" width="15.42578125" customWidth="1"/>
    <col min="9" max="9" width="15.85546875" customWidth="1"/>
  </cols>
  <sheetData>
    <row r="1" spans="2:9" ht="14.45" customHeight="1">
      <c r="B1" s="106"/>
      <c r="C1" s="109" t="s">
        <v>213</v>
      </c>
      <c r="D1" s="109"/>
      <c r="E1" s="109"/>
      <c r="F1" s="109"/>
      <c r="G1" s="109"/>
      <c r="H1" s="100" t="s">
        <v>214</v>
      </c>
      <c r="I1" s="101"/>
    </row>
    <row r="2" spans="2:9" ht="15.75" customHeight="1" thickBot="1">
      <c r="B2" s="107"/>
      <c r="C2" s="110"/>
      <c r="D2" s="110"/>
      <c r="E2" s="110"/>
      <c r="F2" s="110"/>
      <c r="G2" s="110"/>
      <c r="H2" s="102"/>
      <c r="I2" s="103"/>
    </row>
    <row r="3" spans="2:9" ht="15" customHeight="1">
      <c r="B3" s="107"/>
      <c r="C3" s="111" t="s">
        <v>215</v>
      </c>
      <c r="D3" s="111"/>
      <c r="E3" s="111"/>
      <c r="F3" s="111"/>
      <c r="G3" s="111"/>
      <c r="H3" s="102"/>
      <c r="I3" s="103"/>
    </row>
    <row r="4" spans="2:9" ht="15.75" customHeight="1" thickBot="1">
      <c r="B4" s="108"/>
      <c r="C4" s="110"/>
      <c r="D4" s="110"/>
      <c r="E4" s="110"/>
      <c r="F4" s="110"/>
      <c r="G4" s="110"/>
      <c r="H4" s="104"/>
      <c r="I4" s="105"/>
    </row>
    <row r="5" spans="2:9">
      <c r="B5" s="1"/>
      <c r="C5" s="2"/>
      <c r="D5" s="2"/>
      <c r="E5" s="2"/>
      <c r="F5" s="2"/>
      <c r="G5" s="2"/>
      <c r="H5" s="2"/>
      <c r="I5" s="2"/>
    </row>
    <row r="6" spans="2:9" ht="15.75" thickBot="1"/>
    <row r="7" spans="2:9">
      <c r="B7" s="95" t="s">
        <v>72</v>
      </c>
      <c r="C7" s="96"/>
      <c r="D7" s="96"/>
      <c r="E7" s="96"/>
      <c r="F7" s="96"/>
      <c r="G7" s="96"/>
      <c r="H7" s="96"/>
      <c r="I7" s="97"/>
    </row>
    <row r="8" spans="2:9" ht="15.75" thickBot="1">
      <c r="B8" s="27" t="s">
        <v>0</v>
      </c>
      <c r="C8" s="28" t="s">
        <v>83</v>
      </c>
      <c r="D8" s="28" t="s">
        <v>1</v>
      </c>
      <c r="E8" s="90" t="s">
        <v>84</v>
      </c>
      <c r="F8" s="90" t="s">
        <v>24</v>
      </c>
      <c r="G8" s="29" t="s">
        <v>2</v>
      </c>
      <c r="H8" s="30" t="s">
        <v>3</v>
      </c>
      <c r="I8" s="31" t="s">
        <v>4</v>
      </c>
    </row>
    <row r="9" spans="2:9" ht="40.5">
      <c r="B9" s="98" t="s">
        <v>78</v>
      </c>
      <c r="C9" s="32" t="s">
        <v>85</v>
      </c>
      <c r="D9" s="33" t="s">
        <v>95</v>
      </c>
      <c r="E9" s="32">
        <v>1</v>
      </c>
      <c r="F9" s="33" t="s">
        <v>42</v>
      </c>
      <c r="G9" s="34" t="s">
        <v>187</v>
      </c>
      <c r="H9" s="35">
        <v>44959</v>
      </c>
      <c r="I9" s="36">
        <v>45063</v>
      </c>
    </row>
    <row r="10" spans="2:9" ht="35.25" customHeight="1">
      <c r="B10" s="99"/>
      <c r="C10" s="15" t="s">
        <v>86</v>
      </c>
      <c r="D10" s="21" t="s">
        <v>94</v>
      </c>
      <c r="E10" s="15">
        <v>2</v>
      </c>
      <c r="F10" s="21" t="s">
        <v>96</v>
      </c>
      <c r="G10" s="16" t="s">
        <v>187</v>
      </c>
      <c r="H10" s="17">
        <v>44959</v>
      </c>
      <c r="I10" s="37">
        <v>45245</v>
      </c>
    </row>
    <row r="11" spans="2:9" ht="40.5" customHeight="1">
      <c r="B11" s="93" t="s">
        <v>70</v>
      </c>
      <c r="C11" s="15" t="s">
        <v>87</v>
      </c>
      <c r="D11" s="22" t="s">
        <v>99</v>
      </c>
      <c r="E11" s="15">
        <v>1</v>
      </c>
      <c r="F11" s="21" t="s">
        <v>100</v>
      </c>
      <c r="G11" s="16" t="s">
        <v>187</v>
      </c>
      <c r="H11" s="17">
        <v>44928</v>
      </c>
      <c r="I11" s="37">
        <v>44957</v>
      </c>
    </row>
    <row r="12" spans="2:9" ht="54">
      <c r="B12" s="93"/>
      <c r="C12" s="15" t="s">
        <v>88</v>
      </c>
      <c r="D12" s="22" t="s">
        <v>98</v>
      </c>
      <c r="E12" s="15">
        <v>1</v>
      </c>
      <c r="F12" s="21" t="s">
        <v>31</v>
      </c>
      <c r="G12" s="16" t="s">
        <v>187</v>
      </c>
      <c r="H12" s="17">
        <v>44958</v>
      </c>
      <c r="I12" s="37">
        <v>45275</v>
      </c>
    </row>
    <row r="13" spans="2:9" ht="32.25" customHeight="1">
      <c r="B13" s="38" t="s">
        <v>5</v>
      </c>
      <c r="C13" s="15" t="s">
        <v>89</v>
      </c>
      <c r="D13" s="21" t="s">
        <v>68</v>
      </c>
      <c r="E13" s="15">
        <v>1</v>
      </c>
      <c r="F13" s="21" t="s">
        <v>48</v>
      </c>
      <c r="G13" s="15" t="s">
        <v>188</v>
      </c>
      <c r="H13" s="17">
        <v>44958</v>
      </c>
      <c r="I13" s="37">
        <v>45275</v>
      </c>
    </row>
    <row r="14" spans="2:9" ht="27">
      <c r="B14" s="93" t="s">
        <v>6</v>
      </c>
      <c r="C14" s="15" t="s">
        <v>90</v>
      </c>
      <c r="D14" s="21" t="s">
        <v>37</v>
      </c>
      <c r="E14" s="15">
        <v>1</v>
      </c>
      <c r="F14" s="21" t="s">
        <v>7</v>
      </c>
      <c r="G14" s="15" t="s">
        <v>188</v>
      </c>
      <c r="H14" s="17">
        <v>45078</v>
      </c>
      <c r="I14" s="37">
        <v>45135</v>
      </c>
    </row>
    <row r="15" spans="2:9" ht="27">
      <c r="B15" s="93"/>
      <c r="C15" s="15" t="s">
        <v>91</v>
      </c>
      <c r="D15" s="21" t="s">
        <v>38</v>
      </c>
      <c r="E15" s="15">
        <v>1</v>
      </c>
      <c r="F15" s="21" t="s">
        <v>7</v>
      </c>
      <c r="G15" s="15" t="s">
        <v>188</v>
      </c>
      <c r="H15" s="17">
        <v>45170</v>
      </c>
      <c r="I15" s="37">
        <v>45275</v>
      </c>
    </row>
    <row r="16" spans="2:9" ht="27">
      <c r="B16" s="93" t="s">
        <v>8</v>
      </c>
      <c r="C16" s="15" t="s">
        <v>92</v>
      </c>
      <c r="D16" s="22" t="s">
        <v>79</v>
      </c>
      <c r="E16" s="15">
        <v>1</v>
      </c>
      <c r="F16" s="21" t="s">
        <v>80</v>
      </c>
      <c r="G16" s="20" t="s">
        <v>185</v>
      </c>
      <c r="H16" s="17">
        <v>44806</v>
      </c>
      <c r="I16" s="37">
        <v>44936</v>
      </c>
    </row>
    <row r="17" spans="2:9">
      <c r="B17" s="93"/>
      <c r="C17" s="15" t="s">
        <v>93</v>
      </c>
      <c r="D17" s="22" t="s">
        <v>9</v>
      </c>
      <c r="E17" s="15">
        <v>1</v>
      </c>
      <c r="F17" s="21" t="s">
        <v>10</v>
      </c>
      <c r="G17" s="20" t="s">
        <v>185</v>
      </c>
      <c r="H17" s="17">
        <v>44928</v>
      </c>
      <c r="I17" s="37">
        <v>45056</v>
      </c>
    </row>
    <row r="18" spans="2:9" ht="15.75" thickBot="1">
      <c r="B18" s="94"/>
      <c r="C18" s="40" t="s">
        <v>97</v>
      </c>
      <c r="D18" s="41" t="s">
        <v>32</v>
      </c>
      <c r="E18" s="40">
        <v>1</v>
      </c>
      <c r="F18" s="42" t="s">
        <v>33</v>
      </c>
      <c r="G18" s="43" t="s">
        <v>185</v>
      </c>
      <c r="H18" s="44">
        <v>45048</v>
      </c>
      <c r="I18" s="45">
        <v>45180</v>
      </c>
    </row>
  </sheetData>
  <mergeCells count="9">
    <mergeCell ref="B16:B18"/>
    <mergeCell ref="B7:I7"/>
    <mergeCell ref="B11:B12"/>
    <mergeCell ref="B9:B10"/>
    <mergeCell ref="H1:I4"/>
    <mergeCell ref="B1:B4"/>
    <mergeCell ref="C1:G2"/>
    <mergeCell ref="C3:G4"/>
    <mergeCell ref="B14:B15"/>
  </mergeCells>
  <phoneticPr fontId="4"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380EA-6332-48CD-83F7-EF034C1375B7}">
  <dimension ref="A1:AC30"/>
  <sheetViews>
    <sheetView tabSelected="1" topLeftCell="S20" workbookViewId="0">
      <selection activeCell="Z29" sqref="Z29"/>
    </sheetView>
  </sheetViews>
  <sheetFormatPr baseColWidth="10" defaultColWidth="11.42578125" defaultRowHeight="15"/>
  <cols>
    <col min="1" max="1" width="5.7109375" style="178" customWidth="1"/>
    <col min="2" max="2" width="15.5703125" style="178" customWidth="1"/>
    <col min="3" max="3" width="40" style="178" customWidth="1"/>
    <col min="4" max="4" width="19.7109375" style="178" customWidth="1"/>
    <col min="5" max="5" width="18.5703125" style="178" customWidth="1"/>
    <col min="6" max="6" width="15.28515625" style="178" customWidth="1"/>
    <col min="7" max="7" width="14.140625" style="178" customWidth="1"/>
    <col min="8" max="8" width="14.28515625" style="178" customWidth="1"/>
    <col min="9" max="9" width="39.85546875" style="178" customWidth="1"/>
    <col min="10" max="10" width="31" style="178" customWidth="1"/>
    <col min="11" max="11" width="27.5703125" style="178" customWidth="1"/>
    <col min="12" max="12" width="14.42578125" style="178" customWidth="1"/>
    <col min="13" max="13" width="7.28515625" style="178" customWidth="1"/>
    <col min="14" max="14" width="14.140625" style="178" customWidth="1"/>
    <col min="15" max="15" width="5.7109375" style="178" customWidth="1"/>
    <col min="16" max="16" width="17.7109375" style="178" customWidth="1"/>
    <col min="17" max="17" width="6.7109375" style="178" customWidth="1"/>
    <col min="18" max="18" width="15.7109375" style="178" customWidth="1"/>
    <col min="19" max="19" width="54.42578125" style="178" customWidth="1"/>
    <col min="20" max="20" width="5.7109375" style="178" customWidth="1"/>
    <col min="21" max="21" width="11.7109375" style="178" customWidth="1"/>
    <col min="22" max="22" width="5.7109375" style="178" customWidth="1"/>
    <col min="23" max="23" width="11.7109375" style="178" customWidth="1"/>
    <col min="24" max="24" width="18.7109375" style="178" customWidth="1"/>
    <col min="25" max="25" width="16.7109375" style="178" customWidth="1"/>
    <col min="26" max="26" width="41.7109375" style="178" customWidth="1"/>
    <col min="27" max="27" width="22.42578125" style="178" customWidth="1"/>
    <col min="28" max="28" width="18.7109375" style="178" customWidth="1"/>
    <col min="29" max="29" width="19.7109375" style="178" customWidth="1"/>
    <col min="30" max="16384" width="11.42578125" style="178"/>
  </cols>
  <sheetData>
    <row r="1" spans="1:29" ht="20.25" customHeight="1">
      <c r="A1" s="170"/>
      <c r="B1" s="171"/>
      <c r="C1" s="172"/>
      <c r="D1" s="173" t="s">
        <v>277</v>
      </c>
      <c r="E1" s="174"/>
      <c r="F1" s="174"/>
      <c r="G1" s="174"/>
      <c r="H1" s="174"/>
      <c r="I1" s="174"/>
      <c r="J1" s="174"/>
      <c r="K1" s="174"/>
      <c r="L1" s="174"/>
      <c r="M1" s="174"/>
      <c r="N1" s="174"/>
      <c r="O1" s="174"/>
      <c r="P1" s="174"/>
      <c r="Q1" s="174"/>
      <c r="R1" s="174"/>
      <c r="S1" s="174"/>
      <c r="T1" s="174"/>
      <c r="U1" s="174"/>
      <c r="V1" s="174"/>
      <c r="W1" s="174"/>
      <c r="X1" s="174"/>
      <c r="Y1" s="174"/>
      <c r="Z1" s="174"/>
      <c r="AA1" s="175"/>
      <c r="AB1" s="176" t="s">
        <v>278</v>
      </c>
      <c r="AC1" s="177"/>
    </row>
    <row r="2" spans="1:29" ht="19.5" customHeight="1">
      <c r="A2" s="179"/>
      <c r="B2" s="180"/>
      <c r="C2" s="181"/>
      <c r="D2" s="182"/>
      <c r="E2" s="183"/>
      <c r="F2" s="183"/>
      <c r="G2" s="183"/>
      <c r="H2" s="183"/>
      <c r="I2" s="183"/>
      <c r="J2" s="183"/>
      <c r="K2" s="183"/>
      <c r="L2" s="183"/>
      <c r="M2" s="183"/>
      <c r="N2" s="183"/>
      <c r="O2" s="183"/>
      <c r="P2" s="183"/>
      <c r="Q2" s="183"/>
      <c r="R2" s="183"/>
      <c r="S2" s="183"/>
      <c r="T2" s="183"/>
      <c r="U2" s="183"/>
      <c r="V2" s="183"/>
      <c r="W2" s="183"/>
      <c r="X2" s="183"/>
      <c r="Y2" s="183"/>
      <c r="Z2" s="183"/>
      <c r="AA2" s="184"/>
      <c r="AB2" s="176" t="s">
        <v>279</v>
      </c>
      <c r="AC2" s="177"/>
    </row>
    <row r="3" spans="1:29" ht="21.75" customHeight="1">
      <c r="A3" s="179"/>
      <c r="B3" s="180"/>
      <c r="C3" s="181"/>
      <c r="D3" s="173" t="s">
        <v>280</v>
      </c>
      <c r="E3" s="174"/>
      <c r="F3" s="174"/>
      <c r="G3" s="174"/>
      <c r="H3" s="174"/>
      <c r="I3" s="174"/>
      <c r="J3" s="174"/>
      <c r="K3" s="174"/>
      <c r="L3" s="174"/>
      <c r="M3" s="174"/>
      <c r="N3" s="174"/>
      <c r="O3" s="174"/>
      <c r="P3" s="174"/>
      <c r="Q3" s="174"/>
      <c r="R3" s="174"/>
      <c r="S3" s="174"/>
      <c r="T3" s="174"/>
      <c r="U3" s="174"/>
      <c r="V3" s="174"/>
      <c r="W3" s="174"/>
      <c r="X3" s="174"/>
      <c r="Y3" s="174"/>
      <c r="Z3" s="174"/>
      <c r="AA3" s="175"/>
      <c r="AB3" s="176" t="s">
        <v>281</v>
      </c>
      <c r="AC3" s="177"/>
    </row>
    <row r="4" spans="1:29" ht="15" customHeight="1">
      <c r="A4" s="185"/>
      <c r="B4" s="186"/>
      <c r="C4" s="187"/>
      <c r="D4" s="182"/>
      <c r="E4" s="183"/>
      <c r="F4" s="183"/>
      <c r="G4" s="183"/>
      <c r="H4" s="183"/>
      <c r="I4" s="183"/>
      <c r="J4" s="183"/>
      <c r="K4" s="183"/>
      <c r="L4" s="183"/>
      <c r="M4" s="183"/>
      <c r="N4" s="183"/>
      <c r="O4" s="183"/>
      <c r="P4" s="183"/>
      <c r="Q4" s="183"/>
      <c r="R4" s="183"/>
      <c r="S4" s="183"/>
      <c r="T4" s="183"/>
      <c r="U4" s="183"/>
      <c r="V4" s="183"/>
      <c r="W4" s="183"/>
      <c r="X4" s="183"/>
      <c r="Y4" s="183"/>
      <c r="Z4" s="183"/>
      <c r="AA4" s="184"/>
      <c r="AB4" s="176" t="s">
        <v>282</v>
      </c>
      <c r="AC4" s="177"/>
    </row>
    <row r="5" spans="1:29" s="190" customFormat="1">
      <c r="A5" s="188" t="s">
        <v>283</v>
      </c>
      <c r="B5" s="188"/>
      <c r="C5" s="188"/>
      <c r="D5" s="188"/>
      <c r="E5" s="188"/>
      <c r="F5" s="188"/>
      <c r="G5" s="188"/>
      <c r="H5" s="188"/>
      <c r="I5" s="189" t="s">
        <v>284</v>
      </c>
      <c r="J5" s="189"/>
      <c r="K5" s="189"/>
      <c r="L5" s="189"/>
      <c r="M5" s="189"/>
      <c r="N5" s="189"/>
      <c r="O5" s="189"/>
      <c r="P5" s="189"/>
      <c r="Q5" s="189"/>
      <c r="R5" s="189"/>
      <c r="S5" s="189"/>
      <c r="T5" s="189" t="s">
        <v>285</v>
      </c>
      <c r="U5" s="189"/>
      <c r="V5" s="189"/>
      <c r="W5" s="189"/>
      <c r="X5" s="189"/>
      <c r="Y5" s="189"/>
      <c r="Z5" s="189"/>
      <c r="AA5" s="189"/>
      <c r="AB5" s="189"/>
      <c r="AC5" s="189"/>
    </row>
    <row r="6" spans="1:29" s="193" customFormat="1" ht="13.5">
      <c r="A6" s="191" t="s">
        <v>286</v>
      </c>
      <c r="B6" s="191"/>
      <c r="C6" s="191"/>
      <c r="D6" s="191"/>
      <c r="E6" s="191"/>
      <c r="F6" s="191"/>
      <c r="G6" s="191"/>
      <c r="H6" s="191"/>
      <c r="I6" s="192" t="s">
        <v>286</v>
      </c>
      <c r="J6" s="192"/>
      <c r="K6" s="192"/>
      <c r="L6" s="192"/>
      <c r="M6" s="192"/>
      <c r="N6" s="192"/>
      <c r="O6" s="192"/>
      <c r="P6" s="192"/>
      <c r="Q6" s="192"/>
      <c r="R6" s="192"/>
      <c r="S6" s="192"/>
      <c r="T6" s="192" t="s">
        <v>287</v>
      </c>
      <c r="U6" s="192"/>
      <c r="V6" s="192"/>
      <c r="W6" s="192"/>
      <c r="X6" s="192"/>
      <c r="Y6" s="192"/>
      <c r="Z6" s="192"/>
      <c r="AA6" s="192"/>
      <c r="AB6" s="192"/>
      <c r="AC6" s="192"/>
    </row>
    <row r="9" spans="1:29">
      <c r="A9" s="194" t="s">
        <v>288</v>
      </c>
      <c r="B9" s="195" t="s">
        <v>289</v>
      </c>
      <c r="C9" s="195"/>
      <c r="D9" s="195"/>
      <c r="E9" s="195"/>
      <c r="F9" s="195"/>
      <c r="G9" s="195"/>
      <c r="H9" s="196" t="s">
        <v>290</v>
      </c>
      <c r="I9" s="196"/>
      <c r="J9" s="196"/>
      <c r="K9" s="196"/>
      <c r="L9" s="197" t="s">
        <v>291</v>
      </c>
      <c r="M9" s="197"/>
      <c r="N9" s="197"/>
      <c r="O9" s="197"/>
      <c r="P9" s="197"/>
      <c r="Q9" s="198" t="s">
        <v>292</v>
      </c>
      <c r="R9" s="199"/>
      <c r="S9" s="199"/>
      <c r="T9" s="199"/>
      <c r="U9" s="199"/>
      <c r="V9" s="199"/>
      <c r="W9" s="199"/>
      <c r="X9" s="199"/>
      <c r="Y9" s="200"/>
      <c r="Z9" s="201" t="s">
        <v>293</v>
      </c>
      <c r="AA9" s="201"/>
      <c r="AB9" s="201"/>
      <c r="AC9" s="201"/>
    </row>
    <row r="10" spans="1:29">
      <c r="A10" s="194"/>
      <c r="B10" s="195" t="s">
        <v>294</v>
      </c>
      <c r="C10" s="195"/>
      <c r="D10" s="195"/>
      <c r="E10" s="195"/>
      <c r="F10" s="195"/>
      <c r="G10" s="195"/>
      <c r="H10" s="196"/>
      <c r="I10" s="196"/>
      <c r="J10" s="196"/>
      <c r="K10" s="196"/>
      <c r="L10" s="197" t="s">
        <v>295</v>
      </c>
      <c r="M10" s="197"/>
      <c r="N10" s="197"/>
      <c r="O10" s="197"/>
      <c r="P10" s="202" t="s">
        <v>296</v>
      </c>
      <c r="Q10" s="203" t="s">
        <v>297</v>
      </c>
      <c r="R10" s="203"/>
      <c r="S10" s="203"/>
      <c r="T10" s="198" t="s">
        <v>298</v>
      </c>
      <c r="U10" s="199"/>
      <c r="V10" s="199"/>
      <c r="W10" s="200"/>
      <c r="X10" s="204" t="s">
        <v>299</v>
      </c>
      <c r="Y10" s="204" t="s">
        <v>300</v>
      </c>
      <c r="Z10" s="201" t="s">
        <v>301</v>
      </c>
      <c r="AA10" s="205" t="s">
        <v>302</v>
      </c>
      <c r="AB10" s="201" t="s">
        <v>303</v>
      </c>
      <c r="AC10" s="205" t="s">
        <v>304</v>
      </c>
    </row>
    <row r="11" spans="1:29" ht="24">
      <c r="A11" s="194"/>
      <c r="B11" s="206" t="s">
        <v>305</v>
      </c>
      <c r="C11" s="206" t="s">
        <v>306</v>
      </c>
      <c r="D11" s="206" t="s">
        <v>307</v>
      </c>
      <c r="E11" s="206" t="s">
        <v>306</v>
      </c>
      <c r="F11" s="206" t="s">
        <v>308</v>
      </c>
      <c r="G11" s="206" t="s">
        <v>306</v>
      </c>
      <c r="H11" s="207" t="s">
        <v>309</v>
      </c>
      <c r="I11" s="208" t="s">
        <v>310</v>
      </c>
      <c r="J11" s="208" t="s">
        <v>311</v>
      </c>
      <c r="K11" s="208" t="s">
        <v>312</v>
      </c>
      <c r="L11" s="197" t="s">
        <v>313</v>
      </c>
      <c r="M11" s="197"/>
      <c r="N11" s="197" t="s">
        <v>314</v>
      </c>
      <c r="O11" s="197"/>
      <c r="P11" s="202"/>
      <c r="Q11" s="203" t="s">
        <v>315</v>
      </c>
      <c r="R11" s="203"/>
      <c r="S11" s="209" t="s">
        <v>316</v>
      </c>
      <c r="T11" s="204" t="s">
        <v>317</v>
      </c>
      <c r="U11" s="204"/>
      <c r="V11" s="204" t="s">
        <v>314</v>
      </c>
      <c r="W11" s="204"/>
      <c r="X11" s="204"/>
      <c r="Y11" s="204"/>
      <c r="Z11" s="201"/>
      <c r="AA11" s="205"/>
      <c r="AB11" s="201"/>
      <c r="AC11" s="205"/>
    </row>
    <row r="12" spans="1:29" ht="99" customHeight="1">
      <c r="A12" s="210">
        <v>1</v>
      </c>
      <c r="B12" s="210" t="s">
        <v>318</v>
      </c>
      <c r="C12" s="211" t="s">
        <v>319</v>
      </c>
      <c r="D12" s="211"/>
      <c r="E12" s="211"/>
      <c r="F12" s="210"/>
      <c r="G12" s="210"/>
      <c r="H12" s="210" t="s">
        <v>320</v>
      </c>
      <c r="I12" s="212" t="str">
        <f>_xlfn.CONCAT(C12,E12,G12)</f>
        <v xml:space="preserve">1. Desobediencia de los deberes como servidor publico. 2. Desobediencia de valores </v>
      </c>
      <c r="J12" s="211" t="s">
        <v>321</v>
      </c>
      <c r="K12" s="211" t="s">
        <v>322</v>
      </c>
      <c r="L12" s="210" t="s">
        <v>323</v>
      </c>
      <c r="M12" s="213">
        <f>+IF(L12="Rara vez",1,IF(L12="Improbable",2,IF(L12="Posible",3,IF(L12="Probable",4,IF(L12="Casi seguro",5,"")))))</f>
        <v>3</v>
      </c>
      <c r="N12" s="210" t="s">
        <v>324</v>
      </c>
      <c r="O12" s="213">
        <f>+IF(N12="Insignificante",1,IF(N12="Menor",2,IF(N12="Moderado",3,IF(N12="Mayor",4,IF(N12="Catastrofico",5,"")))))</f>
        <v>4</v>
      </c>
      <c r="P12" s="214" t="str">
        <f>+IF(OR(AND(L12="Rara vez",N12="Insignificante"),AND(L12="Rara vez",N12="Menor"),AND(L12="Improbable",N12="Menor"),AND(L12="Posible",N12="Insignificante"),AND(L12="Improbable",N12="Insignificante")),"BAJA",IF(OR(AND(L12="Probable",N12="Insignificante"),AND(L12="Posible",N12="Menor"),AND(L12="Improbable",N12="Moderado"),AND(L12="Rara vez",N12="Moderado")),"MODERADA",IF(OR(AND(L12="Casi seguro",N12="Insignificante"),AND(L12="Casi seguro",N12="Menor"),AND(L12="Probable",N12="Menor"),AND(L12="Probable",N12="Moderado"),AND(L12="Posible",N12="Moderado"),AND(L12="Improbable",N12="Mayor"),AND(L12="Rara vez",N12="Mayor")),"ALTA",IF(OR(AND(L12="Casi seguro",N12="Moderado"),AND(L12="Casi seguro",N12="Mayor"),AND(L12="Probable",N12="Mayor"),AND(L12="Posible",N12="Mayor"),AND(L12="Casi seguro",N12="Catastrofico"),AND(L12="Probable",N12="Catastrofico"),AND(L12="Posible",N12="Catastrofico"),AND(L12="Impbable",N12="Catastrofico"),AND(L12="Rara vez",N12="Catastrofico")),"EXTREMA",""))))</f>
        <v>EXTREMA</v>
      </c>
      <c r="Q12" s="210"/>
      <c r="R12" s="210" t="s">
        <v>326</v>
      </c>
      <c r="S12" s="215" t="s">
        <v>327</v>
      </c>
      <c r="T12" s="213">
        <v>2</v>
      </c>
      <c r="U12" s="213" t="str">
        <f>+IF(T12=1,"Rara vez",IF(T12=2,"Improbable",IF(T12=3,"Posible",IF(T12=4,"Probable",IF(T12=5,"Casi seguro","")))))</f>
        <v>Improbable</v>
      </c>
      <c r="V12" s="213">
        <v>4</v>
      </c>
      <c r="W12" s="213" t="str">
        <f>+IF(V12=1,"Insignificante",IF(V12=2,"Menor",IF(V12=3,"Moderado",IF(V12=4,"Mayor",IF(V12=5,"Catastrofico","")))))</f>
        <v>Mayor</v>
      </c>
      <c r="X12" s="216" t="str">
        <f>+IF(OR(AND(U12="Rara vez",W12="Insignificante"),AND(U12="Rara vez",W12="Menor"),AND(U12="Improbable",W12="Menor"),AND(U12="Posible",W12="Insignificante"),AND(U12="Improbable",W12="Insignificante")),"BAJA",IF(OR(AND(U12="Probable",W12="Insignificante"),AND(U12="Posible",W12="Menor"),AND(U12="Improbable",W12="Moderado"),AND(U12="Rara vez",W12="Moderado")),"MODERADA",IF(OR(AND(U12="Casi seguro",W12="Insignificante"),AND(U12="Casi seguro",W12="Menor"),AND(U12="Probable",W12="Menor"),AND(U12="Probable",W12="Moderado"),AND(U12="Posible",W12="Moderado"),AND(U12="Improbable",W12="Mayor"),AND(U12="Rara vez",W12="Mayor")),"ALTA",IF(OR(AND(U12="Casi seguro",W12="Moderado"),AND(U12="Casi seguro",W12="Mayor"),AND(U12="Probable",W12="Mayor"),AND(U12="Posible",W12="Mayor"),AND(U12="Casi seguro",W12="Catastrofico"),AND(U12="Probable",W12="Catastrofico"),AND(U12="Posible",W12="Catastrofico"),AND(U12="Impbable",W12="Catastrofico"),AND(U12="Rara vez",W12="Catastrofico")),"EXTREMA",""))))</f>
        <v>ALTA</v>
      </c>
      <c r="Y12" s="212" t="str">
        <f>IF(X12="BAJA","ASUMIR EL RIESGO",IF(X12="MODERADA","ASUMIR, REDUCIR EL RIESGO",IF(X12="ALTA","REDUCIR, EVITAR, COMPARTIR O TRANSFERIR EL RIESGO",IF(X12="EXTREMA","REDUCIR, EVITAR, COMPARTIR O TRANSFERIR EL RIESGO",""))))</f>
        <v>REDUCIR, EVITAR, COMPARTIR O TRANSFERIR EL RIESGO</v>
      </c>
      <c r="Z12" s="211" t="s">
        <v>328</v>
      </c>
      <c r="AA12" s="217">
        <v>45107</v>
      </c>
      <c r="AB12" s="211" t="s">
        <v>329</v>
      </c>
      <c r="AC12" s="211" t="s">
        <v>330</v>
      </c>
    </row>
    <row r="13" spans="1:29" ht="63.75" customHeight="1">
      <c r="A13" s="218"/>
      <c r="B13" s="218"/>
      <c r="C13" s="219"/>
      <c r="D13" s="219"/>
      <c r="E13" s="219"/>
      <c r="F13" s="218"/>
      <c r="G13" s="218"/>
      <c r="H13" s="218"/>
      <c r="I13" s="220"/>
      <c r="J13" s="219"/>
      <c r="K13" s="219"/>
      <c r="L13" s="218"/>
      <c r="M13" s="221"/>
      <c r="N13" s="218"/>
      <c r="O13" s="221"/>
      <c r="P13" s="222"/>
      <c r="Q13" s="218"/>
      <c r="R13" s="218"/>
      <c r="S13" s="223"/>
      <c r="T13" s="221"/>
      <c r="U13" s="221"/>
      <c r="V13" s="221"/>
      <c r="W13" s="221"/>
      <c r="X13" s="224"/>
      <c r="Y13" s="220"/>
      <c r="Z13" s="219"/>
      <c r="AA13" s="225"/>
      <c r="AB13" s="219"/>
      <c r="AC13" s="219"/>
    </row>
    <row r="14" spans="1:29" ht="71.25" customHeight="1">
      <c r="A14" s="226"/>
      <c r="B14" s="226"/>
      <c r="C14" s="227"/>
      <c r="D14" s="227"/>
      <c r="E14" s="227"/>
      <c r="F14" s="226"/>
      <c r="G14" s="226"/>
      <c r="H14" s="226"/>
      <c r="I14" s="228"/>
      <c r="J14" s="227"/>
      <c r="K14" s="227"/>
      <c r="L14" s="226"/>
      <c r="M14" s="229"/>
      <c r="N14" s="226"/>
      <c r="O14" s="229"/>
      <c r="P14" s="230"/>
      <c r="Q14" s="226"/>
      <c r="R14" s="226"/>
      <c r="S14" s="231"/>
      <c r="T14" s="229"/>
      <c r="U14" s="229"/>
      <c r="V14" s="229"/>
      <c r="W14" s="229"/>
      <c r="X14" s="232"/>
      <c r="Y14" s="228"/>
      <c r="Z14" s="227"/>
      <c r="AA14" s="233"/>
      <c r="AB14" s="227"/>
      <c r="AC14" s="227"/>
    </row>
    <row r="15" spans="1:29" ht="36">
      <c r="A15" s="210">
        <v>2</v>
      </c>
      <c r="B15" s="210" t="s">
        <v>331</v>
      </c>
      <c r="C15" s="211" t="s">
        <v>332</v>
      </c>
      <c r="D15" s="211"/>
      <c r="E15" s="210"/>
      <c r="F15" s="210"/>
      <c r="G15" s="210"/>
      <c r="H15" s="210" t="s">
        <v>320</v>
      </c>
      <c r="I15" s="212" t="str">
        <f>_xlfn.CONCAT(C15,E15,G15)</f>
        <v>1. Inexistencia de control para verificacion de ingresos y salidas de almacen. 2 Permitir el ingreso de personal no autorizado al alamcen y bodegas de la ESE. 3. Infraestructura sin seguridad fisica en almacen</v>
      </c>
      <c r="J15" s="211" t="s">
        <v>333</v>
      </c>
      <c r="K15" s="211" t="s">
        <v>334</v>
      </c>
      <c r="L15" s="210" t="s">
        <v>323</v>
      </c>
      <c r="M15" s="213">
        <f>+IF(L15="Rara vez",1,IF(L15="Improbable",2,IF(L15="Posible",3,IF(L15="Probable",4,IF(L15="Casi seguro",5,"")))))</f>
        <v>3</v>
      </c>
      <c r="N15" s="210" t="s">
        <v>324</v>
      </c>
      <c r="O15" s="213">
        <f t="shared" ref="O15" si="0">+IF(N15="Insignificante",1,IF(N15="Menor",2,IF(N15="Moderado",3,IF(N15="Mayor",4,IF(N15="Catastrofico",5,"")))))</f>
        <v>4</v>
      </c>
      <c r="P15" s="214" t="str">
        <f t="shared" ref="P15" si="1">+IF(OR(AND(L15="Rara vez",N15="Insignificante"),AND(L15="Rara vez",N15="Menor"),AND(L15="Improbable",N15="Menor"),AND(L15="Posible",N15="Insignificante"),AND(L15="Improbable",N15="Insignificante")),"BAJA",IF(OR(AND(L15="Probable",N15="Insignificante"),AND(L15="Posible",N15="Menor"),AND(L15="Improbable",N15="Moderado"),AND(L15="Rara vez",N15="Moderado")),"MODERADA",IF(OR(AND(L15="Casi seguro",N15="Insignificante"),AND(L15="Casi seguro",N15="Menor"),AND(L15="Probable",N15="Menor"),AND(L15="Probable",N15="Moderado"),AND(L15="Posible",N15="Moderado"),AND(L15="Improbable",N15="Mayor"),AND(L15="Rara vez",N15="Mayor")),"ALTA",IF(OR(AND(L15="Casi seguro",N15="Moderado"),AND(L15="Casi seguro",N15="Mayor"),AND(L15="Probable",N15="Mayor"),AND(L15="Posible",N15="Mayor"),AND(L15="Casi seguro",N15="Catastrofico"),AND(L15="Probable",N15="Catastrofico"),AND(L15="Posible",N15="Catastrofico"),AND(L15="Impbable",N15="Catastrofico"),AND(L15="Rara vez",N15="Catastrofico")),"EXTREMA",""))))</f>
        <v>EXTREMA</v>
      </c>
      <c r="Q15" s="210"/>
      <c r="R15" s="234" t="s">
        <v>326</v>
      </c>
      <c r="S15" s="235" t="s">
        <v>335</v>
      </c>
      <c r="T15" s="213">
        <v>2</v>
      </c>
      <c r="U15" s="213" t="str">
        <f>+IF(T15=1,"Rara vez",IF(T15=2,"Improbable",IF(T15=3,"Posible",IF(T15=4,"Probable",IF(T15=5,"Casi seguro","")))))</f>
        <v>Improbable</v>
      </c>
      <c r="V15" s="213">
        <v>4</v>
      </c>
      <c r="W15" s="213" t="str">
        <f t="shared" ref="W15" si="2">+IF(V15=1,"Insignificante",IF(V15=2,"Menor",IF(V15=3,"Moderado",IF(V15=4,"Mayor",IF(V15=5,"Catastrofico","")))))</f>
        <v>Mayor</v>
      </c>
      <c r="X15" s="216" t="str">
        <f>+IF(OR(AND(U15="Rara vez",W15="Insignificante"),AND(U15="Rara vez",W15="Menor"),AND(U15="Improbable",W15="Menor"),AND(U15="Posible",W15="Insignificante"),AND(U15="Improbable",W15="Insignificante")),"BAJA",IF(OR(AND(U15="Probable",W15="Insignificante"),AND(U15="Posible",W15="Menor"),AND(U15="Improbable",W15="Moderado"),AND(U15="Rara vez",W15="Moderado")),"MODERADA",IF(OR(AND(U15="Casi seguro",W15="Insignificante"),AND(U15="Casi seguro",W15="Menor"),AND(U15="Probable",W15="Menor"),AND(U15="Probable",W15="Moderado"),AND(U15="Posible",W15="Moderado"),AND(U15="Improbable",W15="Mayor"),AND(U15="Rara vez",W15="Mayor")),"ALTA",IF(OR(AND(U15="Casi seguro",W15="Moderado"),AND(U15="Casi seguro",W15="Mayor"),AND(U15="Probable",W15="Mayor"),AND(U15="Posible",W15="Mayor"),AND(U15="Casi seguro",W15="Catastrofico"),AND(U15="Probable",W15="Catastrofico"),AND(U15="Posible",W15="Catastrofico"),AND(U15="Impbable",W15="Catastrofico"),AND(U15="Rara vez",W15="Catastrofico")),"EXTREMA",""))))</f>
        <v>ALTA</v>
      </c>
      <c r="Y15" s="212" t="str">
        <f t="shared" ref="Y15" si="3">IF(X15="BAJA","ASUMIR EL RIESGO",IF(X15="MODERADA","ASUMIR, REDUCIR EL RIESGO",IF(X15="ALTA","REDUCIR, EVITAR, COMPARTIR O TRANSFERIR EL RIESGO",IF(X15="EXTREMA","REDUCIR, EVITAR, COMPARTIR O TRANSFERIR EL RIESGO",""))))</f>
        <v>REDUCIR, EVITAR, COMPARTIR O TRANSFERIR EL RIESGO</v>
      </c>
      <c r="Z15" s="236" t="s">
        <v>336</v>
      </c>
      <c r="AA15" s="237" t="s">
        <v>337</v>
      </c>
      <c r="AB15" s="236" t="s">
        <v>338</v>
      </c>
      <c r="AC15" s="211" t="s">
        <v>339</v>
      </c>
    </row>
    <row r="16" spans="1:29" ht="36">
      <c r="A16" s="218"/>
      <c r="B16" s="218"/>
      <c r="C16" s="219"/>
      <c r="D16" s="219"/>
      <c r="E16" s="218"/>
      <c r="F16" s="218"/>
      <c r="G16" s="218"/>
      <c r="H16" s="218"/>
      <c r="I16" s="220"/>
      <c r="J16" s="219"/>
      <c r="K16" s="219"/>
      <c r="L16" s="218"/>
      <c r="M16" s="221"/>
      <c r="N16" s="218"/>
      <c r="O16" s="221"/>
      <c r="P16" s="222"/>
      <c r="Q16" s="218"/>
      <c r="R16" s="234" t="s">
        <v>326</v>
      </c>
      <c r="S16" s="235" t="s">
        <v>340</v>
      </c>
      <c r="T16" s="221"/>
      <c r="U16" s="221"/>
      <c r="V16" s="221"/>
      <c r="W16" s="221"/>
      <c r="X16" s="224"/>
      <c r="Y16" s="220"/>
      <c r="Z16" s="236" t="s">
        <v>336</v>
      </c>
      <c r="AA16" s="237" t="s">
        <v>337</v>
      </c>
      <c r="AB16" s="236" t="s">
        <v>338</v>
      </c>
      <c r="AC16" s="219"/>
    </row>
    <row r="17" spans="1:29" ht="48">
      <c r="A17" s="218"/>
      <c r="B17" s="218"/>
      <c r="C17" s="219"/>
      <c r="D17" s="219"/>
      <c r="E17" s="218"/>
      <c r="F17" s="218"/>
      <c r="G17" s="218"/>
      <c r="H17" s="218"/>
      <c r="I17" s="220"/>
      <c r="J17" s="219"/>
      <c r="K17" s="219"/>
      <c r="L17" s="218"/>
      <c r="M17" s="221"/>
      <c r="N17" s="218"/>
      <c r="O17" s="221"/>
      <c r="P17" s="222"/>
      <c r="Q17" s="218"/>
      <c r="R17" s="234" t="s">
        <v>326</v>
      </c>
      <c r="S17" s="235" t="s">
        <v>341</v>
      </c>
      <c r="T17" s="221"/>
      <c r="U17" s="221"/>
      <c r="V17" s="221"/>
      <c r="W17" s="221"/>
      <c r="X17" s="224"/>
      <c r="Y17" s="220"/>
      <c r="Z17" s="236" t="s">
        <v>336</v>
      </c>
      <c r="AA17" s="237" t="s">
        <v>337</v>
      </c>
      <c r="AB17" s="236" t="s">
        <v>338</v>
      </c>
      <c r="AC17" s="227"/>
    </row>
    <row r="18" spans="1:29" ht="36">
      <c r="A18" s="210">
        <v>3</v>
      </c>
      <c r="B18" s="210" t="s">
        <v>318</v>
      </c>
      <c r="C18" s="211" t="s">
        <v>342</v>
      </c>
      <c r="D18" s="211" t="s">
        <v>343</v>
      </c>
      <c r="E18" s="210" t="s">
        <v>344</v>
      </c>
      <c r="F18" s="210"/>
      <c r="G18" s="210"/>
      <c r="H18" s="210" t="s">
        <v>320</v>
      </c>
      <c r="I18" s="212" t="str">
        <f>_xlfn.CONCAT(C18,E18,G18)</f>
        <v xml:space="preserve">1. Inexistencia de controles en el proceso financiero. 2. Desobediencia de los deberes como servidor publico. 3. Desobediencia de valores 4. Presiones sociales </v>
      </c>
      <c r="J18" s="211" t="s">
        <v>345</v>
      </c>
      <c r="K18" s="238" t="s">
        <v>346</v>
      </c>
      <c r="L18" s="210" t="s">
        <v>323</v>
      </c>
      <c r="M18" s="213">
        <f>+IF(L18="Rara vez",1,IF(L18="Improbable",2,IF(L18="Posible",3,IF(L18="Probable",4,IF(L18="Casi seguro",5,"")))))</f>
        <v>3</v>
      </c>
      <c r="N18" s="210" t="s">
        <v>347</v>
      </c>
      <c r="O18" s="213">
        <f>+IF(N18="Insignificante",1,IF(N18="Menor",2,IF(N18="Moderado",3,IF(N18="Mayor",4,IF(N18="Catastrofico",5,"")))))</f>
        <v>5</v>
      </c>
      <c r="P18" s="214" t="str">
        <f t="shared" ref="P18" si="4">+IF(OR(AND(L18="Rara vez",N18="Insignificante"),AND(L18="Rara vez",N18="Menor"),AND(L18="Improbable",N18="Menor"),AND(L18="Posible",N18="Insignificante"),AND(L18="Improbable",N18="Insignificante")),"BAJA",IF(OR(AND(L18="Probable",N18="Insignificante"),AND(L18="Posible",N18="Menor"),AND(L18="Improbable",N18="Moderado"),AND(L18="Rara vez",N18="Moderado")),"MODERADA",IF(OR(AND(L18="Casi seguro",N18="Insignificante"),AND(L18="Casi seguro",N18="Menor"),AND(L18="Probable",N18="Menor"),AND(L18="Probable",N18="Moderado"),AND(L18="Posible",N18="Moderado"),AND(L18="Improbable",N18="Mayor"),AND(L18="Rara vez",N18="Mayor")),"ALTA",IF(OR(AND(L18="Casi seguro",N18="Moderado"),AND(L18="Casi seguro",N18="Mayor"),AND(L18="Probable",N18="Mayor"),AND(L18="Posible",N18="Mayor"),AND(L18="Casi seguro",N18="Catastrofico"),AND(L18="Probable",N18="Catastrofico"),AND(L18="Posible",N18="Catastrofico"),AND(L18="Impbable",N18="Catastrofico"),AND(L18="Rara vez",N18="Catastrofico")),"EXTREMA",""))))</f>
        <v>EXTREMA</v>
      </c>
      <c r="Q18" s="210"/>
      <c r="R18" s="234" t="s">
        <v>326</v>
      </c>
      <c r="S18" s="235" t="s">
        <v>348</v>
      </c>
      <c r="T18" s="213">
        <v>2</v>
      </c>
      <c r="U18" s="213" t="str">
        <f>+IF(T18=1,"Rara vez",IF(T18=2,"Improbable",IF(T18=3,"Posible",IF(T18=4,"Probable",IF(T18=5,"Casi seguro","")))))</f>
        <v>Improbable</v>
      </c>
      <c r="V18" s="213">
        <v>5</v>
      </c>
      <c r="W18" s="213" t="str">
        <f t="shared" ref="W18" si="5">+IF(V18=1,"Insignificante",IF(V18=2,"Menor",IF(V18=3,"Moderado",IF(V18=4,"Mayor",IF(V18=5,"Catastrofico","")))))</f>
        <v>Catastrofico</v>
      </c>
      <c r="X18" s="214" t="s">
        <v>325</v>
      </c>
      <c r="Y18" s="212" t="str">
        <f t="shared" ref="Y18" si="6">IF(X18="BAJA","ASUMIR EL RIESGO",IF(X18="MODERADA","ASUMIR, REDUCIR EL RIESGO",IF(X18="ALTA","REDUCIR, EVITAR, COMPARTIR O TRANSFERIR EL RIESGO",IF(X18="EXTREMA","REDUCIR, EVITAR, COMPARTIR O TRANSFERIR EL RIESGO",""))))</f>
        <v>REDUCIR, EVITAR, COMPARTIR O TRANSFERIR EL RIESGO</v>
      </c>
      <c r="Z18" s="239" t="s">
        <v>349</v>
      </c>
      <c r="AA18" s="240">
        <v>45260</v>
      </c>
      <c r="AB18" s="241" t="s">
        <v>350</v>
      </c>
      <c r="AC18" s="211" t="s">
        <v>351</v>
      </c>
    </row>
    <row r="19" spans="1:29" ht="36">
      <c r="A19" s="218"/>
      <c r="B19" s="218"/>
      <c r="C19" s="218"/>
      <c r="D19" s="219"/>
      <c r="E19" s="218"/>
      <c r="F19" s="218"/>
      <c r="G19" s="218"/>
      <c r="H19" s="218"/>
      <c r="I19" s="220"/>
      <c r="J19" s="218"/>
      <c r="K19" s="242"/>
      <c r="L19" s="218"/>
      <c r="M19" s="221"/>
      <c r="N19" s="218"/>
      <c r="O19" s="221"/>
      <c r="P19" s="222"/>
      <c r="Q19" s="218"/>
      <c r="R19" s="234" t="s">
        <v>326</v>
      </c>
      <c r="S19" s="235" t="s">
        <v>352</v>
      </c>
      <c r="T19" s="221"/>
      <c r="U19" s="221"/>
      <c r="V19" s="221"/>
      <c r="W19" s="221"/>
      <c r="X19" s="222"/>
      <c r="Y19" s="220"/>
      <c r="Z19" s="239" t="s">
        <v>349</v>
      </c>
      <c r="AA19" s="240">
        <v>45260</v>
      </c>
      <c r="AB19" s="241" t="s">
        <v>350</v>
      </c>
      <c r="AC19" s="219"/>
    </row>
    <row r="20" spans="1:29" ht="36">
      <c r="A20" s="226"/>
      <c r="B20" s="226"/>
      <c r="C20" s="226"/>
      <c r="D20" s="227"/>
      <c r="E20" s="226"/>
      <c r="F20" s="226"/>
      <c r="G20" s="226"/>
      <c r="H20" s="226"/>
      <c r="I20" s="228"/>
      <c r="J20" s="226"/>
      <c r="K20" s="243"/>
      <c r="L20" s="226"/>
      <c r="M20" s="229"/>
      <c r="N20" s="226"/>
      <c r="O20" s="229"/>
      <c r="P20" s="230"/>
      <c r="Q20" s="226"/>
      <c r="R20" s="234" t="s">
        <v>326</v>
      </c>
      <c r="S20" s="235" t="s">
        <v>353</v>
      </c>
      <c r="T20" s="229"/>
      <c r="U20" s="229"/>
      <c r="V20" s="229"/>
      <c r="W20" s="229"/>
      <c r="X20" s="222"/>
      <c r="Y20" s="228"/>
      <c r="Z20" s="244" t="s">
        <v>354</v>
      </c>
      <c r="AA20" s="245">
        <v>45107</v>
      </c>
      <c r="AB20" s="246" t="s">
        <v>355</v>
      </c>
      <c r="AC20" s="227"/>
    </row>
    <row r="21" spans="1:29" ht="24">
      <c r="A21" s="210">
        <v>4</v>
      </c>
      <c r="B21" s="210" t="s">
        <v>318</v>
      </c>
      <c r="C21" s="211" t="s">
        <v>342</v>
      </c>
      <c r="D21" s="211" t="s">
        <v>343</v>
      </c>
      <c r="E21" s="210"/>
      <c r="F21" s="210"/>
      <c r="G21" s="210"/>
      <c r="H21" s="210" t="s">
        <v>320</v>
      </c>
      <c r="I21" s="212" t="str">
        <f>_xlfn.CONCAT(C21,E21,G21)</f>
        <v xml:space="preserve">1. Inexistencia de controles en el proceso financiero. 2. Desobediencia de los deberes como servidor publico. 3. Desobediencia de valores </v>
      </c>
      <c r="J21" s="211" t="s">
        <v>356</v>
      </c>
      <c r="K21" s="238" t="s">
        <v>346</v>
      </c>
      <c r="L21" s="210" t="s">
        <v>323</v>
      </c>
      <c r="M21" s="213">
        <f>+IF(L21="Rara vez",1,IF(L21="Improbable",2,IF(L21="Posible",3,IF(L21="Probable",4,IF(L21="Casi seguro",5,"")))))</f>
        <v>3</v>
      </c>
      <c r="N21" s="210" t="s">
        <v>357</v>
      </c>
      <c r="O21" s="213">
        <f>+IF(N21="Insignificante",1,IF(N21="Menor",2,IF(N21="Moderado",3,IF(N21="Mayor",4,IF(N21="Catastrofico",5,"")))))</f>
        <v>3</v>
      </c>
      <c r="P21" s="216" t="str">
        <f t="shared" ref="P21" si="7">+IF(OR(AND(L21="Rara vez",N21="Insignificante"),AND(L21="Rara vez",N21="Menor"),AND(L21="Improbable",N21="Menor"),AND(L21="Posible",N21="Insignificante"),AND(L21="Improbable",N21="Insignificante")),"BAJA",IF(OR(AND(L21="Probable",N21="Insignificante"),AND(L21="Posible",N21="Menor"),AND(L21="Improbable",N21="Moderado"),AND(L21="Rara vez",N21="Moderado")),"MODERADA",IF(OR(AND(L21="Casi seguro",N21="Insignificante"),AND(L21="Casi seguro",N21="Menor"),AND(L21="Probable",N21="Menor"),AND(L21="Probable",N21="Moderado"),AND(L21="Posible",N21="Moderado"),AND(L21="Improbable",N21="Mayor"),AND(L21="Rara vez",N21="Mayor")),"ALTA",IF(OR(AND(L21="Casi seguro",N21="Moderado"),AND(L21="Casi seguro",N21="Mayor"),AND(L21="Probable",N21="Mayor"),AND(L21="Posible",N21="Mayor"),AND(L21="Casi seguro",N21="Catastrofico"),AND(L21="Probable",N21="Catastrofico"),AND(L21="Posible",N21="Catastrofico"),AND(L21="Impbable",N21="Catastrofico"),AND(L21="Rara vez",N21="Catastrofico")),"EXTREMA",""))))</f>
        <v>ALTA</v>
      </c>
      <c r="Q21" s="210"/>
      <c r="R21" s="235" t="s">
        <v>326</v>
      </c>
      <c r="S21" s="235" t="s">
        <v>358</v>
      </c>
      <c r="T21" s="213">
        <v>2</v>
      </c>
      <c r="U21" s="213" t="str">
        <f>+IF(T21=1,"Rara vez",IF(T21=2,"Improbable",IF(T21=3,"Posible",IF(T21=4,"Probable",IF(T21=5,"Casi seguro","")))))</f>
        <v>Improbable</v>
      </c>
      <c r="V21" s="213">
        <v>3</v>
      </c>
      <c r="W21" s="213" t="str">
        <f t="shared" ref="W21" si="8">+IF(V21=1,"Insignificante",IF(V21=2,"Menor",IF(V21=3,"Moderado",IF(V21=4,"Mayor",IF(V21=5,"Catastrofico","")))))</f>
        <v>Moderado</v>
      </c>
      <c r="X21" s="247" t="str">
        <f t="shared" ref="X21" si="9">+IF(OR(AND(U21="Rara vez",W21="Insignificante"),AND(U21="Rara vez",W21="Menor"),AND(U21="Improbable",W21="Menor"),AND(U21="Posible",W21="Insignificante"),AND(U21="Improbable",W21="Insignificante")),"BAJA",IF(OR(AND(U21="Probable",W21="Insignificante"),AND(U21="Posible",W21="Menor"),AND(U21="Improbable",W21="Moderado"),AND(U21="Rara vez",W21="Moderado")),"MODERADA",IF(OR(AND(U21="Casi seguro",W21="Insignificante"),AND(U21="Casi seguro",W21="Menor"),AND(U21="Probable",W21="Menor"),AND(U21="Probable",W21="Moderado"),AND(U21="Posible",W21="Moderado"),AND(U21="Improbable",W21="Mayor"),AND(U21="Rara vez",W21="Mayor")),"ALTA",IF(OR(AND(U21="Casi seguro",W21="Moderado"),AND(U21="Casi seguro",W21="Mayor"),AND(U21="Probable",W21="Mayor"),AND(U21="Posible",W21="Mayor"),AND(U21="Casi seguro",W21="Catastrofico"),AND(U21="Probable",W21="Catastrofico"),AND(U21="Posible",W21="Catastrofico"),AND(U21="Impbable",W21="Catastrofico"),AND(U21="Rara vez",W21="Catastrofico")),"EXTREMA",""))))</f>
        <v>MODERADA</v>
      </c>
      <c r="Y21" s="212" t="str">
        <f t="shared" ref="Y21" si="10">IF(X21="BAJA","ASUMIR EL RIESGO",IF(X21="MODERADA","ASUMIR, REDUCIR EL RIESGO",IF(X21="ALTA","REDUCIR, EVITAR, COMPARTIR O TRANSFERIR EL RIESGO",IF(X21="EXTREMA","REDUCIR, EVITAR, COMPARTIR O TRANSFERIR EL RIESGO",""))))</f>
        <v>ASUMIR, REDUCIR EL RIESGO</v>
      </c>
      <c r="Z21" s="244" t="s">
        <v>359</v>
      </c>
      <c r="AA21" s="248">
        <v>45046</v>
      </c>
      <c r="AB21" s="241" t="s">
        <v>360</v>
      </c>
      <c r="AC21" s="211" t="s">
        <v>361</v>
      </c>
    </row>
    <row r="22" spans="1:29" ht="36">
      <c r="A22" s="218"/>
      <c r="B22" s="218"/>
      <c r="C22" s="219"/>
      <c r="D22" s="219"/>
      <c r="E22" s="218"/>
      <c r="F22" s="218"/>
      <c r="G22" s="218"/>
      <c r="H22" s="218"/>
      <c r="I22" s="220"/>
      <c r="J22" s="219"/>
      <c r="K22" s="242"/>
      <c r="L22" s="218"/>
      <c r="M22" s="221"/>
      <c r="N22" s="218"/>
      <c r="O22" s="221"/>
      <c r="P22" s="224"/>
      <c r="Q22" s="218"/>
      <c r="R22" s="235" t="s">
        <v>326</v>
      </c>
      <c r="S22" s="235" t="s">
        <v>362</v>
      </c>
      <c r="T22" s="221"/>
      <c r="U22" s="221"/>
      <c r="V22" s="221"/>
      <c r="W22" s="221"/>
      <c r="X22" s="249"/>
      <c r="Y22" s="220"/>
      <c r="Z22" s="244" t="s">
        <v>363</v>
      </c>
      <c r="AA22" s="250">
        <v>45290</v>
      </c>
      <c r="AB22" s="241" t="s">
        <v>360</v>
      </c>
      <c r="AC22" s="219"/>
    </row>
    <row r="23" spans="1:29" ht="36">
      <c r="A23" s="226"/>
      <c r="B23" s="226"/>
      <c r="C23" s="226"/>
      <c r="D23" s="227"/>
      <c r="E23" s="226"/>
      <c r="F23" s="226"/>
      <c r="G23" s="226"/>
      <c r="H23" s="226"/>
      <c r="I23" s="228"/>
      <c r="J23" s="227"/>
      <c r="K23" s="243"/>
      <c r="L23" s="226"/>
      <c r="M23" s="229"/>
      <c r="N23" s="226"/>
      <c r="O23" s="229"/>
      <c r="P23" s="232"/>
      <c r="Q23" s="226"/>
      <c r="R23" s="235" t="s">
        <v>326</v>
      </c>
      <c r="S23" s="235" t="s">
        <v>353</v>
      </c>
      <c r="T23" s="229"/>
      <c r="U23" s="229"/>
      <c r="V23" s="229"/>
      <c r="W23" s="229"/>
      <c r="X23" s="249"/>
      <c r="Y23" s="228"/>
      <c r="Z23" s="244" t="s">
        <v>354</v>
      </c>
      <c r="AA23" s="245">
        <v>45107</v>
      </c>
      <c r="AB23" s="246" t="s">
        <v>355</v>
      </c>
      <c r="AC23" s="227"/>
    </row>
    <row r="24" spans="1:29" ht="24">
      <c r="A24" s="210">
        <v>5</v>
      </c>
      <c r="B24" s="210" t="s">
        <v>318</v>
      </c>
      <c r="C24" s="211" t="s">
        <v>319</v>
      </c>
      <c r="D24" s="211"/>
      <c r="E24" s="211"/>
      <c r="F24" s="211"/>
      <c r="G24" s="211"/>
      <c r="H24" s="210" t="s">
        <v>320</v>
      </c>
      <c r="I24" s="212" t="str">
        <f t="shared" ref="I24:I30" si="11">_xlfn.CONCAT(C24,E24,G24)</f>
        <v xml:space="preserve">1. Desobediencia de los deberes como servidor publico. 2. Desobediencia de valores </v>
      </c>
      <c r="J24" s="211" t="s">
        <v>364</v>
      </c>
      <c r="K24" s="238" t="s">
        <v>365</v>
      </c>
      <c r="L24" s="210" t="s">
        <v>323</v>
      </c>
      <c r="M24" s="213">
        <v>3</v>
      </c>
      <c r="N24" s="210" t="s">
        <v>324</v>
      </c>
      <c r="O24" s="213">
        <v>4</v>
      </c>
      <c r="P24" s="214" t="str">
        <f t="shared" ref="P24:P30" si="12">+IF(OR(AND(L24="Rara vez",N24="Insignificante"),AND(L24="Rara vez",N24="Menor"),AND(L24="Improbable",N24="Menor"),AND(L24="Posible",N24="Insignificante"),AND(L24="Improbable",N24="Insignificante")),"BAJA",IF(OR(AND(L24="Probable",N24="Insignificante"),AND(L24="Posible",N24="Menor"),AND(L24="Improbable",N24="Moderado"),AND(L24="Rara vez",N24="Moderado")),"MODERADA",IF(OR(AND(L24="Casi seguro",N24="Insignificante"),AND(L24="Casi seguro",N24="Menor"),AND(L24="Probable",N24="Menor"),AND(L24="Probable",N24="Moderado"),AND(L24="Posible",N24="Moderado"),AND(L24="Improbable",N24="Mayor"),AND(L24="Rara vez",N24="Mayor")),"ALTA",IF(OR(AND(L24="Casi seguro",N24="Moderado"),AND(L24="Casi seguro",N24="Mayor"),AND(L24="Probable",N24="Mayor"),AND(L24="Posible",N24="Mayor"),AND(L24="Casi seguro",N24="Catastrofico"),AND(L24="Probable",N24="Catastrofico"),AND(L24="Posible",N24="Catastrofico"),AND(L24="Impbable",N24="Catastrofico"),AND(L24="Rara vez",N24="Catastrofico")),"EXTREMA",""))))</f>
        <v>EXTREMA</v>
      </c>
      <c r="Q24" s="210"/>
      <c r="R24" s="235" t="s">
        <v>326</v>
      </c>
      <c r="S24" s="235" t="s">
        <v>366</v>
      </c>
      <c r="T24" s="213">
        <v>3</v>
      </c>
      <c r="U24" s="213" t="str">
        <f t="shared" ref="U24" si="13">+IF(T24=1,"Rara vez",IF(T24=2,"Improbable",IF(T24=3,"Posible",IF(T24=4,"Probable",IF(T24=5,"Casi seguro","")))))</f>
        <v>Posible</v>
      </c>
      <c r="V24" s="213">
        <v>4</v>
      </c>
      <c r="W24" s="213" t="str">
        <f t="shared" ref="W24:W30" si="14">+IF(V24=1,"Insignificante",IF(V24=2,"Menor",IF(V24=3,"Moderado",IF(V24=4,"Mayor",IF(V24=5,"Catastrofico","")))))</f>
        <v>Mayor</v>
      </c>
      <c r="X24" s="214" t="str">
        <f t="shared" ref="X24:X28" si="15">+IF(OR(AND(U24="Rara vez",W24="Insignificante"),AND(U24="Rara vez",W24="Menor"),AND(U24="Improbable",W24="Menor"),AND(U24="Posible",W24="Insignificante"),AND(U24="Improbable",W24="Insignificante")),"BAJA",IF(OR(AND(U24="Probable",W24="Insignificante"),AND(U24="Posible",W24="Menor"),AND(U24="Improbable",W24="Moderado"),AND(U24="Rara vez",W24="Moderado")),"MODERADA",IF(OR(AND(U24="Casi seguro",W24="Insignificante"),AND(U24="Casi seguro",W24="Menor"),AND(U24="Probable",W24="Menor"),AND(U24="Probable",W24="Moderado"),AND(U24="Posible",W24="Moderado"),AND(U24="Improbable",W24="Mayor"),AND(U24="Rara vez",W24="Mayor")),"ALTA",IF(OR(AND(U24="Casi seguro",W24="Moderado"),AND(U24="Casi seguro",W24="Mayor"),AND(U24="Probable",W24="Mayor"),AND(U24="Posible",W24="Mayor"),AND(U24="Casi seguro",W24="Catastrofico"),AND(U24="Probable",W24="Catastrofico"),AND(U24="Posible",W24="Catastrofico"),AND(U24="Impbable",W24="Catastrofico"),AND(U24="Rara vez",W24="Catastrofico")),"EXTREMA",""))))</f>
        <v>EXTREMA</v>
      </c>
      <c r="Y24" s="212" t="str">
        <f t="shared" ref="Y24:Y30" si="16">IF(X24="BAJA","ASUMIR EL RIESGO",IF(X24="MODERADA","ASUMIR, REDUCIR EL RIESGO",IF(X24="ALTA","REDUCIR, EVITAR, COMPARTIR O TRANSFERIR EL RIESGO",IF(X24="EXTREMA","REDUCIR, EVITAR, COMPARTIR O TRANSFERIR EL RIESGO",""))))</f>
        <v>REDUCIR, EVITAR, COMPARTIR O TRANSFERIR EL RIESGO</v>
      </c>
      <c r="Z24" s="244" t="s">
        <v>354</v>
      </c>
      <c r="AA24" s="245">
        <v>45107</v>
      </c>
      <c r="AB24" s="251" t="s">
        <v>367</v>
      </c>
      <c r="AC24" s="211"/>
    </row>
    <row r="25" spans="1:29" ht="36">
      <c r="A25" s="218"/>
      <c r="B25" s="218"/>
      <c r="C25" s="219"/>
      <c r="D25" s="219"/>
      <c r="E25" s="219"/>
      <c r="F25" s="219"/>
      <c r="G25" s="219"/>
      <c r="H25" s="218"/>
      <c r="I25" s="220"/>
      <c r="J25" s="219"/>
      <c r="K25" s="242"/>
      <c r="L25" s="218"/>
      <c r="M25" s="221"/>
      <c r="N25" s="218"/>
      <c r="O25" s="221"/>
      <c r="P25" s="222"/>
      <c r="Q25" s="218"/>
      <c r="R25" s="235" t="s">
        <v>326</v>
      </c>
      <c r="S25" s="235" t="s">
        <v>368</v>
      </c>
      <c r="T25" s="221"/>
      <c r="U25" s="221"/>
      <c r="V25" s="221"/>
      <c r="W25" s="221"/>
      <c r="X25" s="222"/>
      <c r="Y25" s="220"/>
      <c r="Z25" s="252" t="s">
        <v>377</v>
      </c>
      <c r="AA25" s="251"/>
      <c r="AB25" s="251" t="s">
        <v>367</v>
      </c>
      <c r="AC25" s="219"/>
    </row>
    <row r="26" spans="1:29" ht="24">
      <c r="A26" s="218"/>
      <c r="B26" s="218"/>
      <c r="C26" s="219"/>
      <c r="D26" s="219"/>
      <c r="E26" s="219"/>
      <c r="F26" s="219"/>
      <c r="G26" s="219"/>
      <c r="H26" s="218"/>
      <c r="I26" s="220"/>
      <c r="J26" s="219"/>
      <c r="K26" s="242"/>
      <c r="L26" s="218"/>
      <c r="M26" s="221"/>
      <c r="N26" s="218"/>
      <c r="O26" s="221"/>
      <c r="P26" s="222"/>
      <c r="Q26" s="218"/>
      <c r="R26" s="235" t="s">
        <v>326</v>
      </c>
      <c r="S26" s="235" t="s">
        <v>369</v>
      </c>
      <c r="T26" s="221"/>
      <c r="U26" s="221"/>
      <c r="V26" s="221"/>
      <c r="W26" s="221"/>
      <c r="X26" s="222"/>
      <c r="Y26" s="220"/>
      <c r="Z26" s="252"/>
      <c r="AA26" s="251"/>
      <c r="AB26" s="251" t="s">
        <v>367</v>
      </c>
      <c r="AC26" s="219"/>
    </row>
    <row r="27" spans="1:29" ht="24">
      <c r="A27" s="226"/>
      <c r="B27" s="226"/>
      <c r="C27" s="227"/>
      <c r="D27" s="227"/>
      <c r="E27" s="227"/>
      <c r="F27" s="227"/>
      <c r="G27" s="227"/>
      <c r="H27" s="226"/>
      <c r="I27" s="228"/>
      <c r="J27" s="227"/>
      <c r="K27" s="243"/>
      <c r="L27" s="226"/>
      <c r="M27" s="229"/>
      <c r="N27" s="226"/>
      <c r="O27" s="229"/>
      <c r="P27" s="230"/>
      <c r="Q27" s="226"/>
      <c r="R27" s="235" t="s">
        <v>326</v>
      </c>
      <c r="S27" s="235" t="s">
        <v>370</v>
      </c>
      <c r="T27" s="229"/>
      <c r="U27" s="229"/>
      <c r="V27" s="229"/>
      <c r="W27" s="229"/>
      <c r="X27" s="222"/>
      <c r="Y27" s="228"/>
      <c r="Z27" s="252"/>
      <c r="AA27" s="244"/>
      <c r="AB27" s="244" t="s">
        <v>371</v>
      </c>
      <c r="AC27" s="227"/>
    </row>
    <row r="28" spans="1:29" ht="24">
      <c r="A28" s="210">
        <v>6</v>
      </c>
      <c r="B28" s="210" t="s">
        <v>318</v>
      </c>
      <c r="C28" s="211" t="s">
        <v>319</v>
      </c>
      <c r="D28" s="211"/>
      <c r="E28" s="211"/>
      <c r="F28" s="210"/>
      <c r="G28" s="210"/>
      <c r="H28" s="210" t="s">
        <v>320</v>
      </c>
      <c r="I28" s="212" t="str">
        <f t="shared" ref="I28:I30" si="17">_xlfn.CONCAT(C28,E28,G28)</f>
        <v xml:space="preserve">1. Desobediencia de los deberes como servidor publico. 2. Desobediencia de valores </v>
      </c>
      <c r="J28" s="211" t="s">
        <v>372</v>
      </c>
      <c r="K28" s="238" t="s">
        <v>365</v>
      </c>
      <c r="L28" s="210" t="s">
        <v>323</v>
      </c>
      <c r="M28" s="213">
        <v>3</v>
      </c>
      <c r="N28" s="210" t="s">
        <v>324</v>
      </c>
      <c r="O28" s="213">
        <v>4</v>
      </c>
      <c r="P28" s="214" t="str">
        <f t="shared" si="12"/>
        <v>EXTREMA</v>
      </c>
      <c r="Q28" s="210"/>
      <c r="R28" s="235" t="s">
        <v>326</v>
      </c>
      <c r="S28" s="235" t="s">
        <v>373</v>
      </c>
      <c r="T28" s="213">
        <v>3</v>
      </c>
      <c r="U28" s="213" t="str">
        <f t="shared" ref="U28" si="18">+IF(T28=1,"Rara vez",IF(T28=2,"Improbable",IF(T28=3,"Posible",IF(T28=4,"Probable",IF(T28=5,"Casi seguro","")))))</f>
        <v>Posible</v>
      </c>
      <c r="V28" s="213">
        <v>4</v>
      </c>
      <c r="W28" s="213" t="str">
        <f t="shared" si="14"/>
        <v>Mayor</v>
      </c>
      <c r="X28" s="214" t="str">
        <f t="shared" si="15"/>
        <v>EXTREMA</v>
      </c>
      <c r="Y28" s="212" t="str">
        <f t="shared" si="16"/>
        <v>REDUCIR, EVITAR, COMPARTIR O TRANSFERIR EL RIESGO</v>
      </c>
      <c r="Z28" s="252"/>
      <c r="AA28" s="245">
        <v>45107</v>
      </c>
      <c r="AB28" s="251" t="s">
        <v>367</v>
      </c>
      <c r="AC28" s="211"/>
    </row>
    <row r="29" spans="1:29" ht="24">
      <c r="A29" s="218"/>
      <c r="B29" s="218"/>
      <c r="C29" s="219"/>
      <c r="D29" s="219"/>
      <c r="E29" s="219"/>
      <c r="F29" s="218"/>
      <c r="G29" s="218"/>
      <c r="H29" s="218"/>
      <c r="I29" s="220"/>
      <c r="J29" s="219"/>
      <c r="K29" s="242"/>
      <c r="L29" s="218"/>
      <c r="M29" s="221"/>
      <c r="N29" s="218"/>
      <c r="O29" s="221"/>
      <c r="P29" s="222"/>
      <c r="Q29" s="218"/>
      <c r="R29" s="235" t="s">
        <v>326</v>
      </c>
      <c r="S29" s="235" t="s">
        <v>374</v>
      </c>
      <c r="T29" s="221"/>
      <c r="U29" s="221"/>
      <c r="V29" s="221"/>
      <c r="W29" s="221"/>
      <c r="X29" s="222"/>
      <c r="Y29" s="220"/>
      <c r="Z29" s="252"/>
      <c r="AA29" s="251"/>
      <c r="AB29" s="251" t="s">
        <v>367</v>
      </c>
      <c r="AC29" s="219"/>
    </row>
    <row r="30" spans="1:29">
      <c r="A30" s="226"/>
      <c r="B30" s="226"/>
      <c r="C30" s="227"/>
      <c r="D30" s="227"/>
      <c r="E30" s="227"/>
      <c r="F30" s="226"/>
      <c r="G30" s="226"/>
      <c r="H30" s="226"/>
      <c r="I30" s="228"/>
      <c r="J30" s="227"/>
      <c r="K30" s="243"/>
      <c r="L30" s="226"/>
      <c r="M30" s="229"/>
      <c r="N30" s="226"/>
      <c r="O30" s="229"/>
      <c r="P30" s="230"/>
      <c r="Q30" s="226"/>
      <c r="R30" s="235" t="s">
        <v>326</v>
      </c>
      <c r="S30" s="235" t="s">
        <v>375</v>
      </c>
      <c r="T30" s="229"/>
      <c r="U30" s="229"/>
      <c r="V30" s="229"/>
      <c r="W30" s="229"/>
      <c r="X30" s="230"/>
      <c r="Y30" s="228"/>
      <c r="Z30" s="252"/>
      <c r="AA30" s="244"/>
      <c r="AB30" s="244" t="s">
        <v>376</v>
      </c>
      <c r="AC30" s="227"/>
    </row>
  </sheetData>
  <mergeCells count="184">
    <mergeCell ref="X28:X30"/>
    <mergeCell ref="Y28:Y30"/>
    <mergeCell ref="AC28:AC30"/>
    <mergeCell ref="P28:P30"/>
    <mergeCell ref="Q28:Q30"/>
    <mergeCell ref="T28:T30"/>
    <mergeCell ref="U28:U30"/>
    <mergeCell ref="V28:V30"/>
    <mergeCell ref="W28:W30"/>
    <mergeCell ref="J28:J30"/>
    <mergeCell ref="K28:K30"/>
    <mergeCell ref="L28:L30"/>
    <mergeCell ref="M28:M30"/>
    <mergeCell ref="N28:N30"/>
    <mergeCell ref="O28:O30"/>
    <mergeCell ref="AC24:AC27"/>
    <mergeCell ref="A28:A30"/>
    <mergeCell ref="B28:B30"/>
    <mergeCell ref="C28:C30"/>
    <mergeCell ref="D28:D30"/>
    <mergeCell ref="E28:E30"/>
    <mergeCell ref="F28:F30"/>
    <mergeCell ref="G28:G30"/>
    <mergeCell ref="H28:H30"/>
    <mergeCell ref="I28:I30"/>
    <mergeCell ref="T24:T27"/>
    <mergeCell ref="U24:U27"/>
    <mergeCell ref="V24:V27"/>
    <mergeCell ref="W24:W27"/>
    <mergeCell ref="X24:X27"/>
    <mergeCell ref="Y24:Y27"/>
    <mergeCell ref="L24:L27"/>
    <mergeCell ref="M24:M27"/>
    <mergeCell ref="N24:N27"/>
    <mergeCell ref="O24:O27"/>
    <mergeCell ref="P24:P27"/>
    <mergeCell ref="Q24:Q27"/>
    <mergeCell ref="F24:F27"/>
    <mergeCell ref="G24:G27"/>
    <mergeCell ref="H24:H27"/>
    <mergeCell ref="I24:I27"/>
    <mergeCell ref="J24:J27"/>
    <mergeCell ref="K24:K27"/>
    <mergeCell ref="V21:V23"/>
    <mergeCell ref="W21:W23"/>
    <mergeCell ref="X21:X23"/>
    <mergeCell ref="Y21:Y23"/>
    <mergeCell ref="AC21:AC23"/>
    <mergeCell ref="A24:A27"/>
    <mergeCell ref="B24:B27"/>
    <mergeCell ref="C24:C27"/>
    <mergeCell ref="D24:D27"/>
    <mergeCell ref="E24:E27"/>
    <mergeCell ref="N21:N23"/>
    <mergeCell ref="O21:O23"/>
    <mergeCell ref="P21:P23"/>
    <mergeCell ref="Q21:Q23"/>
    <mergeCell ref="T21:T23"/>
    <mergeCell ref="U21:U23"/>
    <mergeCell ref="H21:H23"/>
    <mergeCell ref="I21:I23"/>
    <mergeCell ref="J21:J23"/>
    <mergeCell ref="K21:K23"/>
    <mergeCell ref="L21:L23"/>
    <mergeCell ref="M21:M23"/>
    <mergeCell ref="X18:X20"/>
    <mergeCell ref="Y18:Y20"/>
    <mergeCell ref="AC18:AC20"/>
    <mergeCell ref="A21:A23"/>
    <mergeCell ref="B21:B23"/>
    <mergeCell ref="C21:C23"/>
    <mergeCell ref="D21:D23"/>
    <mergeCell ref="E21:E23"/>
    <mergeCell ref="F21:F23"/>
    <mergeCell ref="G21:G23"/>
    <mergeCell ref="P18:P20"/>
    <mergeCell ref="Q18:Q20"/>
    <mergeCell ref="T18:T20"/>
    <mergeCell ref="U18:U20"/>
    <mergeCell ref="V18:V20"/>
    <mergeCell ref="W18:W20"/>
    <mergeCell ref="J18:J20"/>
    <mergeCell ref="K18:K20"/>
    <mergeCell ref="L18:L20"/>
    <mergeCell ref="M18:M20"/>
    <mergeCell ref="N18:N20"/>
    <mergeCell ref="O18:O20"/>
    <mergeCell ref="AC15:AC17"/>
    <mergeCell ref="A18:A20"/>
    <mergeCell ref="B18:B20"/>
    <mergeCell ref="C18:C20"/>
    <mergeCell ref="D18:D20"/>
    <mergeCell ref="E18:E20"/>
    <mergeCell ref="F18:F20"/>
    <mergeCell ref="G18:G20"/>
    <mergeCell ref="H18:H20"/>
    <mergeCell ref="I18:I20"/>
    <mergeCell ref="T15:T17"/>
    <mergeCell ref="U15:U17"/>
    <mergeCell ref="V15:V17"/>
    <mergeCell ref="W15:W17"/>
    <mergeCell ref="X15:X17"/>
    <mergeCell ref="Y15:Y17"/>
    <mergeCell ref="L15:L17"/>
    <mergeCell ref="M15:M17"/>
    <mergeCell ref="N15:N17"/>
    <mergeCell ref="O15:O17"/>
    <mergeCell ref="P15:P17"/>
    <mergeCell ref="Q15:Q17"/>
    <mergeCell ref="F15:F17"/>
    <mergeCell ref="G15:G17"/>
    <mergeCell ref="H15:H17"/>
    <mergeCell ref="I15:I17"/>
    <mergeCell ref="J15:J17"/>
    <mergeCell ref="K15:K17"/>
    <mergeCell ref="Y12:Y14"/>
    <mergeCell ref="Z12:Z14"/>
    <mergeCell ref="AA12:AA14"/>
    <mergeCell ref="AB12:AB14"/>
    <mergeCell ref="AC12:AC14"/>
    <mergeCell ref="A15:A17"/>
    <mergeCell ref="B15:B17"/>
    <mergeCell ref="C15:C17"/>
    <mergeCell ref="D15:D17"/>
    <mergeCell ref="E15:E17"/>
    <mergeCell ref="S12:S14"/>
    <mergeCell ref="T12:T14"/>
    <mergeCell ref="U12:U14"/>
    <mergeCell ref="V12:V14"/>
    <mergeCell ref="W12:W14"/>
    <mergeCell ref="X12:X14"/>
    <mergeCell ref="M12:M14"/>
    <mergeCell ref="N12:N14"/>
    <mergeCell ref="O12:O14"/>
    <mergeCell ref="P12:P14"/>
    <mergeCell ref="Q12:Q14"/>
    <mergeCell ref="R12:R14"/>
    <mergeCell ref="G12:G14"/>
    <mergeCell ref="H12:H14"/>
    <mergeCell ref="I12:I14"/>
    <mergeCell ref="J12:J14"/>
    <mergeCell ref="K12:K14"/>
    <mergeCell ref="L12:L14"/>
    <mergeCell ref="A12:A14"/>
    <mergeCell ref="B12:B14"/>
    <mergeCell ref="C12:C14"/>
    <mergeCell ref="D12:D14"/>
    <mergeCell ref="E12:E14"/>
    <mergeCell ref="F12:F14"/>
    <mergeCell ref="AC10:AC11"/>
    <mergeCell ref="L11:M11"/>
    <mergeCell ref="N11:O11"/>
    <mergeCell ref="Q11:R11"/>
    <mergeCell ref="T11:U11"/>
    <mergeCell ref="V11:W11"/>
    <mergeCell ref="T10:W10"/>
    <mergeCell ref="X10:X11"/>
    <mergeCell ref="Y10:Y11"/>
    <mergeCell ref="Z10:Z11"/>
    <mergeCell ref="AA10:AA11"/>
    <mergeCell ref="AB10:AB11"/>
    <mergeCell ref="A9:A11"/>
    <mergeCell ref="B9:G9"/>
    <mergeCell ref="H9:K10"/>
    <mergeCell ref="L9:P9"/>
    <mergeCell ref="Q9:Y9"/>
    <mergeCell ref="Z9:AC9"/>
    <mergeCell ref="B10:G10"/>
    <mergeCell ref="L10:O10"/>
    <mergeCell ref="P10:P11"/>
    <mergeCell ref="Q10:S10"/>
    <mergeCell ref="A5:H5"/>
    <mergeCell ref="I5:S5"/>
    <mergeCell ref="T5:AC5"/>
    <mergeCell ref="A6:H6"/>
    <mergeCell ref="I6:S6"/>
    <mergeCell ref="T6:AC6"/>
    <mergeCell ref="A1:C4"/>
    <mergeCell ref="D1:AA2"/>
    <mergeCell ref="AB1:AC1"/>
    <mergeCell ref="AB2:AC2"/>
    <mergeCell ref="D3:AA4"/>
    <mergeCell ref="AB3:AC3"/>
    <mergeCell ref="AB4:AC4"/>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83DBE-0106-44BD-8774-80CB5210EC79}">
  <dimension ref="B1:I12"/>
  <sheetViews>
    <sheetView topLeftCell="B1" workbookViewId="0">
      <selection activeCell="F12" sqref="F12"/>
    </sheetView>
  </sheetViews>
  <sheetFormatPr baseColWidth="10" defaultRowHeight="15"/>
  <cols>
    <col min="1" max="1" width="3.7109375" customWidth="1"/>
    <col min="2" max="2" width="44.7109375" customWidth="1"/>
    <col min="3" max="3" width="10.7109375" customWidth="1"/>
    <col min="4" max="4" width="56.7109375" customWidth="1"/>
    <col min="5" max="5" width="15.7109375" customWidth="1"/>
    <col min="6" max="6" width="56.7109375" customWidth="1"/>
    <col min="7" max="7" width="35.7109375" customWidth="1"/>
    <col min="8" max="8" width="15.28515625" customWidth="1"/>
    <col min="9" max="9" width="15.42578125" customWidth="1"/>
  </cols>
  <sheetData>
    <row r="1" spans="2:9" ht="14.45" customHeight="1">
      <c r="B1" s="106"/>
      <c r="C1" s="109" t="s">
        <v>213</v>
      </c>
      <c r="D1" s="109"/>
      <c r="E1" s="109"/>
      <c r="F1" s="109"/>
      <c r="G1" s="109"/>
      <c r="H1" s="100" t="s">
        <v>214</v>
      </c>
      <c r="I1" s="101"/>
    </row>
    <row r="2" spans="2:9" ht="15.75" customHeight="1" thickBot="1">
      <c r="B2" s="107"/>
      <c r="C2" s="110"/>
      <c r="D2" s="110"/>
      <c r="E2" s="110"/>
      <c r="F2" s="110"/>
      <c r="G2" s="110"/>
      <c r="H2" s="102"/>
      <c r="I2" s="103"/>
    </row>
    <row r="3" spans="2:9" ht="15" customHeight="1">
      <c r="B3" s="107"/>
      <c r="C3" s="111" t="s">
        <v>215</v>
      </c>
      <c r="D3" s="111"/>
      <c r="E3" s="111"/>
      <c r="F3" s="111"/>
      <c r="G3" s="111"/>
      <c r="H3" s="102"/>
      <c r="I3" s="103"/>
    </row>
    <row r="4" spans="2:9" ht="15.75" customHeight="1" thickBot="1">
      <c r="B4" s="108"/>
      <c r="C4" s="110"/>
      <c r="D4" s="110"/>
      <c r="E4" s="110"/>
      <c r="F4" s="110"/>
      <c r="G4" s="110"/>
      <c r="H4" s="104"/>
      <c r="I4" s="105"/>
    </row>
    <row r="5" spans="2:9">
      <c r="B5" s="1"/>
      <c r="C5" s="2"/>
      <c r="D5" s="2"/>
      <c r="E5" s="2"/>
      <c r="F5" s="2"/>
      <c r="G5" s="2"/>
      <c r="H5" s="2"/>
      <c r="I5" s="2"/>
    </row>
    <row r="6" spans="2:9" ht="15.75" thickBot="1"/>
    <row r="7" spans="2:9">
      <c r="B7" s="112" t="s">
        <v>73</v>
      </c>
      <c r="C7" s="113"/>
      <c r="D7" s="113"/>
      <c r="E7" s="113"/>
      <c r="F7" s="113"/>
      <c r="G7" s="113"/>
      <c r="H7" s="113"/>
      <c r="I7" s="114"/>
    </row>
    <row r="8" spans="2:9" ht="15.75" thickBot="1">
      <c r="B8" s="27" t="s">
        <v>0</v>
      </c>
      <c r="C8" s="28"/>
      <c r="D8" s="28" t="s">
        <v>1</v>
      </c>
      <c r="E8" s="90" t="s">
        <v>84</v>
      </c>
      <c r="F8" s="90" t="s">
        <v>24</v>
      </c>
      <c r="G8" s="29" t="s">
        <v>2</v>
      </c>
      <c r="H8" s="30" t="s">
        <v>3</v>
      </c>
      <c r="I8" s="31" t="s">
        <v>4</v>
      </c>
    </row>
    <row r="9" spans="2:9" ht="56.25" customHeight="1">
      <c r="B9" s="98" t="s">
        <v>11</v>
      </c>
      <c r="C9" s="32" t="s">
        <v>103</v>
      </c>
      <c r="D9" s="33" t="s">
        <v>102</v>
      </c>
      <c r="E9" s="47">
        <v>1</v>
      </c>
      <c r="F9" s="91" t="s">
        <v>101</v>
      </c>
      <c r="G9" s="32" t="s">
        <v>196</v>
      </c>
      <c r="H9" s="48">
        <v>44928</v>
      </c>
      <c r="I9" s="49">
        <v>44957</v>
      </c>
    </row>
    <row r="10" spans="2:9" ht="36" customHeight="1">
      <c r="B10" s="115"/>
      <c r="C10" s="15" t="s">
        <v>107</v>
      </c>
      <c r="D10" s="21" t="s">
        <v>104</v>
      </c>
      <c r="E10" s="25">
        <v>1</v>
      </c>
      <c r="F10" s="62" t="s">
        <v>110</v>
      </c>
      <c r="G10" s="15" t="s">
        <v>196</v>
      </c>
      <c r="H10" s="23">
        <v>45048</v>
      </c>
      <c r="I10" s="50">
        <v>45135</v>
      </c>
    </row>
    <row r="11" spans="2:9" ht="40.5">
      <c r="B11" s="115"/>
      <c r="C11" s="15" t="s">
        <v>108</v>
      </c>
      <c r="D11" s="21" t="s">
        <v>105</v>
      </c>
      <c r="E11" s="25">
        <v>1</v>
      </c>
      <c r="F11" s="62" t="s">
        <v>273</v>
      </c>
      <c r="G11" s="15" t="s">
        <v>196</v>
      </c>
      <c r="H11" s="23">
        <v>45183</v>
      </c>
      <c r="I11" s="37">
        <v>45275</v>
      </c>
    </row>
    <row r="12" spans="2:9" ht="27.75" thickBot="1">
      <c r="B12" s="116"/>
      <c r="C12" s="40" t="s">
        <v>107</v>
      </c>
      <c r="D12" s="41" t="s">
        <v>106</v>
      </c>
      <c r="E12" s="51">
        <v>2</v>
      </c>
      <c r="F12" s="92" t="s">
        <v>109</v>
      </c>
      <c r="G12" s="40" t="s">
        <v>196</v>
      </c>
      <c r="H12" s="52">
        <v>45048</v>
      </c>
      <c r="I12" s="53">
        <v>45226</v>
      </c>
    </row>
  </sheetData>
  <mergeCells count="6">
    <mergeCell ref="B7:I7"/>
    <mergeCell ref="B9:B12"/>
    <mergeCell ref="B1:B4"/>
    <mergeCell ref="C1:G2"/>
    <mergeCell ref="H1:I4"/>
    <mergeCell ref="C3:G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1094E-E0C1-434E-B528-7A34E0CD585A}">
  <dimension ref="A1:AC23"/>
  <sheetViews>
    <sheetView workbookViewId="0">
      <selection activeCell="H16" sqref="H16:H23"/>
    </sheetView>
  </sheetViews>
  <sheetFormatPr baseColWidth="10" defaultRowHeight="15"/>
  <cols>
    <col min="1" max="1" width="4.7109375" bestFit="1" customWidth="1"/>
    <col min="2" max="2" width="16.85546875" bestFit="1" customWidth="1"/>
    <col min="3" max="3" width="8.85546875" bestFit="1" customWidth="1"/>
    <col min="4" max="4" width="1.140625" bestFit="1" customWidth="1"/>
    <col min="5" max="5" width="25.140625" bestFit="1" customWidth="1"/>
    <col min="6" max="6" width="10.85546875" bestFit="1" customWidth="1"/>
    <col min="7" max="8" width="16.85546875" bestFit="1" customWidth="1"/>
    <col min="9" max="9" width="8.85546875" bestFit="1" customWidth="1"/>
    <col min="10" max="10" width="16" bestFit="1" customWidth="1"/>
    <col min="11" max="11" width="0.28515625" bestFit="1" customWidth="1"/>
    <col min="12" max="12" width="16" bestFit="1" customWidth="1"/>
    <col min="13" max="13" width="0.7109375" bestFit="1" customWidth="1"/>
    <col min="14" max="14" width="16.140625" bestFit="1" customWidth="1"/>
    <col min="15" max="15" width="12.5703125" bestFit="1" customWidth="1"/>
    <col min="16" max="16" width="4.42578125" bestFit="1" customWidth="1"/>
    <col min="17" max="17" width="20.85546875" bestFit="1" customWidth="1"/>
    <col min="18" max="18" width="16.85546875" bestFit="1" customWidth="1"/>
    <col min="19" max="19" width="17" bestFit="1" customWidth="1"/>
    <col min="20" max="20" width="20.85546875" bestFit="1" customWidth="1"/>
    <col min="21" max="21" width="22.140625" bestFit="1" customWidth="1"/>
    <col min="22" max="22" width="12.5703125" bestFit="1" customWidth="1"/>
    <col min="23" max="23" width="55.28515625" bestFit="1" customWidth="1"/>
    <col min="24" max="24" width="25.85546875" bestFit="1" customWidth="1"/>
    <col min="25" max="25" width="15.85546875" bestFit="1" customWidth="1"/>
    <col min="26" max="26" width="18.28515625" bestFit="1" customWidth="1"/>
    <col min="27" max="27" width="65.5703125" bestFit="1" customWidth="1"/>
    <col min="28" max="28" width="65.7109375" bestFit="1" customWidth="1"/>
    <col min="29" max="29" width="4.7109375" bestFit="1" customWidth="1"/>
    <col min="30" max="256" width="9.140625" customWidth="1"/>
    <col min="257" max="257" width="4.7109375" bestFit="1" customWidth="1"/>
    <col min="258" max="258" width="16.85546875" bestFit="1" customWidth="1"/>
    <col min="259" max="259" width="8.85546875" bestFit="1" customWidth="1"/>
    <col min="260" max="260" width="1.140625" bestFit="1" customWidth="1"/>
    <col min="261" max="261" width="25.140625" bestFit="1" customWidth="1"/>
    <col min="262" max="262" width="10.85546875" bestFit="1" customWidth="1"/>
    <col min="263" max="264" width="16.85546875" bestFit="1" customWidth="1"/>
    <col min="265" max="265" width="8.85546875" bestFit="1" customWidth="1"/>
    <col min="266" max="266" width="16" bestFit="1" customWidth="1"/>
    <col min="267" max="267" width="0.28515625" bestFit="1" customWidth="1"/>
    <col min="268" max="268" width="16" bestFit="1" customWidth="1"/>
    <col min="269" max="269" width="0.7109375" bestFit="1" customWidth="1"/>
    <col min="270" max="270" width="16.140625" bestFit="1" customWidth="1"/>
    <col min="271" max="271" width="12.5703125" bestFit="1" customWidth="1"/>
    <col min="272" max="272" width="4.42578125" bestFit="1" customWidth="1"/>
    <col min="273" max="273" width="20.85546875" bestFit="1" customWidth="1"/>
    <col min="274" max="274" width="16.85546875" bestFit="1" customWidth="1"/>
    <col min="275" max="275" width="17" bestFit="1" customWidth="1"/>
    <col min="276" max="276" width="20.85546875" bestFit="1" customWidth="1"/>
    <col min="277" max="277" width="22.140625" bestFit="1" customWidth="1"/>
    <col min="278" max="278" width="12.5703125" bestFit="1" customWidth="1"/>
    <col min="279" max="279" width="55.28515625" bestFit="1" customWidth="1"/>
    <col min="280" max="280" width="25.85546875" bestFit="1" customWidth="1"/>
    <col min="281" max="281" width="15.85546875" bestFit="1" customWidth="1"/>
    <col min="282" max="282" width="18.28515625" bestFit="1" customWidth="1"/>
    <col min="283" max="283" width="65.5703125" bestFit="1" customWidth="1"/>
    <col min="284" max="284" width="65.7109375" bestFit="1" customWidth="1"/>
    <col min="285" max="285" width="4.7109375" bestFit="1" customWidth="1"/>
    <col min="286" max="512" width="9.140625" customWidth="1"/>
    <col min="513" max="513" width="4.7109375" bestFit="1" customWidth="1"/>
    <col min="514" max="514" width="16.85546875" bestFit="1" customWidth="1"/>
    <col min="515" max="515" width="8.85546875" bestFit="1" customWidth="1"/>
    <col min="516" max="516" width="1.140625" bestFit="1" customWidth="1"/>
    <col min="517" max="517" width="25.140625" bestFit="1" customWidth="1"/>
    <col min="518" max="518" width="10.85546875" bestFit="1" customWidth="1"/>
    <col min="519" max="520" width="16.85546875" bestFit="1" customWidth="1"/>
    <col min="521" max="521" width="8.85546875" bestFit="1" customWidth="1"/>
    <col min="522" max="522" width="16" bestFit="1" customWidth="1"/>
    <col min="523" max="523" width="0.28515625" bestFit="1" customWidth="1"/>
    <col min="524" max="524" width="16" bestFit="1" customWidth="1"/>
    <col min="525" max="525" width="0.7109375" bestFit="1" customWidth="1"/>
    <col min="526" max="526" width="16.140625" bestFit="1" customWidth="1"/>
    <col min="527" max="527" width="12.5703125" bestFit="1" customWidth="1"/>
    <col min="528" max="528" width="4.42578125" bestFit="1" customWidth="1"/>
    <col min="529" max="529" width="20.85546875" bestFit="1" customWidth="1"/>
    <col min="530" max="530" width="16.85546875" bestFit="1" customWidth="1"/>
    <col min="531" max="531" width="17" bestFit="1" customWidth="1"/>
    <col min="532" max="532" width="20.85546875" bestFit="1" customWidth="1"/>
    <col min="533" max="533" width="22.140625" bestFit="1" customWidth="1"/>
    <col min="534" max="534" width="12.5703125" bestFit="1" customWidth="1"/>
    <col min="535" max="535" width="55.28515625" bestFit="1" customWidth="1"/>
    <col min="536" max="536" width="25.85546875" bestFit="1" customWidth="1"/>
    <col min="537" max="537" width="15.85546875" bestFit="1" customWidth="1"/>
    <col min="538" max="538" width="18.28515625" bestFit="1" customWidth="1"/>
    <col min="539" max="539" width="65.5703125" bestFit="1" customWidth="1"/>
    <col min="540" max="540" width="65.7109375" bestFit="1" customWidth="1"/>
    <col min="541" max="541" width="4.7109375" bestFit="1" customWidth="1"/>
    <col min="542" max="768" width="9.140625" customWidth="1"/>
    <col min="769" max="769" width="4.7109375" bestFit="1" customWidth="1"/>
    <col min="770" max="770" width="16.85546875" bestFit="1" customWidth="1"/>
    <col min="771" max="771" width="8.85546875" bestFit="1" customWidth="1"/>
    <col min="772" max="772" width="1.140625" bestFit="1" customWidth="1"/>
    <col min="773" max="773" width="25.140625" bestFit="1" customWidth="1"/>
    <col min="774" max="774" width="10.85546875" bestFit="1" customWidth="1"/>
    <col min="775" max="776" width="16.85546875" bestFit="1" customWidth="1"/>
    <col min="777" max="777" width="8.85546875" bestFit="1" customWidth="1"/>
    <col min="778" max="778" width="16" bestFit="1" customWidth="1"/>
    <col min="779" max="779" width="0.28515625" bestFit="1" customWidth="1"/>
    <col min="780" max="780" width="16" bestFit="1" customWidth="1"/>
    <col min="781" max="781" width="0.7109375" bestFit="1" customWidth="1"/>
    <col min="782" max="782" width="16.140625" bestFit="1" customWidth="1"/>
    <col min="783" max="783" width="12.5703125" bestFit="1" customWidth="1"/>
    <col min="784" max="784" width="4.42578125" bestFit="1" customWidth="1"/>
    <col min="785" max="785" width="20.85546875" bestFit="1" customWidth="1"/>
    <col min="786" max="786" width="16.85546875" bestFit="1" customWidth="1"/>
    <col min="787" max="787" width="17" bestFit="1" customWidth="1"/>
    <col min="788" max="788" width="20.85546875" bestFit="1" customWidth="1"/>
    <col min="789" max="789" width="22.140625" bestFit="1" customWidth="1"/>
    <col min="790" max="790" width="12.5703125" bestFit="1" customWidth="1"/>
    <col min="791" max="791" width="55.28515625" bestFit="1" customWidth="1"/>
    <col min="792" max="792" width="25.85546875" bestFit="1" customWidth="1"/>
    <col min="793" max="793" width="15.85546875" bestFit="1" customWidth="1"/>
    <col min="794" max="794" width="18.28515625" bestFit="1" customWidth="1"/>
    <col min="795" max="795" width="65.5703125" bestFit="1" customWidth="1"/>
    <col min="796" max="796" width="65.7109375" bestFit="1" customWidth="1"/>
    <col min="797" max="797" width="4.7109375" bestFit="1" customWidth="1"/>
    <col min="798" max="1024" width="9.140625" customWidth="1"/>
    <col min="1025" max="1025" width="4.7109375" bestFit="1" customWidth="1"/>
    <col min="1026" max="1026" width="16.85546875" bestFit="1" customWidth="1"/>
    <col min="1027" max="1027" width="8.85546875" bestFit="1" customWidth="1"/>
    <col min="1028" max="1028" width="1.140625" bestFit="1" customWidth="1"/>
    <col min="1029" max="1029" width="25.140625" bestFit="1" customWidth="1"/>
    <col min="1030" max="1030" width="10.85546875" bestFit="1" customWidth="1"/>
    <col min="1031" max="1032" width="16.85546875" bestFit="1" customWidth="1"/>
    <col min="1033" max="1033" width="8.85546875" bestFit="1" customWidth="1"/>
    <col min="1034" max="1034" width="16" bestFit="1" customWidth="1"/>
    <col min="1035" max="1035" width="0.28515625" bestFit="1" customWidth="1"/>
    <col min="1036" max="1036" width="16" bestFit="1" customWidth="1"/>
    <col min="1037" max="1037" width="0.7109375" bestFit="1" customWidth="1"/>
    <col min="1038" max="1038" width="16.140625" bestFit="1" customWidth="1"/>
    <col min="1039" max="1039" width="12.5703125" bestFit="1" customWidth="1"/>
    <col min="1040" max="1040" width="4.42578125" bestFit="1" customWidth="1"/>
    <col min="1041" max="1041" width="20.85546875" bestFit="1" customWidth="1"/>
    <col min="1042" max="1042" width="16.85546875" bestFit="1" customWidth="1"/>
    <col min="1043" max="1043" width="17" bestFit="1" customWidth="1"/>
    <col min="1044" max="1044" width="20.85546875" bestFit="1" customWidth="1"/>
    <col min="1045" max="1045" width="22.140625" bestFit="1" customWidth="1"/>
    <col min="1046" max="1046" width="12.5703125" bestFit="1" customWidth="1"/>
    <col min="1047" max="1047" width="55.28515625" bestFit="1" customWidth="1"/>
    <col min="1048" max="1048" width="25.85546875" bestFit="1" customWidth="1"/>
    <col min="1049" max="1049" width="15.85546875" bestFit="1" customWidth="1"/>
    <col min="1050" max="1050" width="18.28515625" bestFit="1" customWidth="1"/>
    <col min="1051" max="1051" width="65.5703125" bestFit="1" customWidth="1"/>
    <col min="1052" max="1052" width="65.7109375" bestFit="1" customWidth="1"/>
    <col min="1053" max="1053" width="4.7109375" bestFit="1" customWidth="1"/>
    <col min="1054" max="1280" width="9.140625" customWidth="1"/>
    <col min="1281" max="1281" width="4.7109375" bestFit="1" customWidth="1"/>
    <col min="1282" max="1282" width="16.85546875" bestFit="1" customWidth="1"/>
    <col min="1283" max="1283" width="8.85546875" bestFit="1" customWidth="1"/>
    <col min="1284" max="1284" width="1.140625" bestFit="1" customWidth="1"/>
    <col min="1285" max="1285" width="25.140625" bestFit="1" customWidth="1"/>
    <col min="1286" max="1286" width="10.85546875" bestFit="1" customWidth="1"/>
    <col min="1287" max="1288" width="16.85546875" bestFit="1" customWidth="1"/>
    <col min="1289" max="1289" width="8.85546875" bestFit="1" customWidth="1"/>
    <col min="1290" max="1290" width="16" bestFit="1" customWidth="1"/>
    <col min="1291" max="1291" width="0.28515625" bestFit="1" customWidth="1"/>
    <col min="1292" max="1292" width="16" bestFit="1" customWidth="1"/>
    <col min="1293" max="1293" width="0.7109375" bestFit="1" customWidth="1"/>
    <col min="1294" max="1294" width="16.140625" bestFit="1" customWidth="1"/>
    <col min="1295" max="1295" width="12.5703125" bestFit="1" customWidth="1"/>
    <col min="1296" max="1296" width="4.42578125" bestFit="1" customWidth="1"/>
    <col min="1297" max="1297" width="20.85546875" bestFit="1" customWidth="1"/>
    <col min="1298" max="1298" width="16.85546875" bestFit="1" customWidth="1"/>
    <col min="1299" max="1299" width="17" bestFit="1" customWidth="1"/>
    <col min="1300" max="1300" width="20.85546875" bestFit="1" customWidth="1"/>
    <col min="1301" max="1301" width="22.140625" bestFit="1" customWidth="1"/>
    <col min="1302" max="1302" width="12.5703125" bestFit="1" customWidth="1"/>
    <col min="1303" max="1303" width="55.28515625" bestFit="1" customWidth="1"/>
    <col min="1304" max="1304" width="25.85546875" bestFit="1" customWidth="1"/>
    <col min="1305" max="1305" width="15.85546875" bestFit="1" customWidth="1"/>
    <col min="1306" max="1306" width="18.28515625" bestFit="1" customWidth="1"/>
    <col min="1307" max="1307" width="65.5703125" bestFit="1" customWidth="1"/>
    <col min="1308" max="1308" width="65.7109375" bestFit="1" customWidth="1"/>
    <col min="1309" max="1309" width="4.7109375" bestFit="1" customWidth="1"/>
    <col min="1310" max="1536" width="9.140625" customWidth="1"/>
    <col min="1537" max="1537" width="4.7109375" bestFit="1" customWidth="1"/>
    <col min="1538" max="1538" width="16.85546875" bestFit="1" customWidth="1"/>
    <col min="1539" max="1539" width="8.85546875" bestFit="1" customWidth="1"/>
    <col min="1540" max="1540" width="1.140625" bestFit="1" customWidth="1"/>
    <col min="1541" max="1541" width="25.140625" bestFit="1" customWidth="1"/>
    <col min="1542" max="1542" width="10.85546875" bestFit="1" customWidth="1"/>
    <col min="1543" max="1544" width="16.85546875" bestFit="1" customWidth="1"/>
    <col min="1545" max="1545" width="8.85546875" bestFit="1" customWidth="1"/>
    <col min="1546" max="1546" width="16" bestFit="1" customWidth="1"/>
    <col min="1547" max="1547" width="0.28515625" bestFit="1" customWidth="1"/>
    <col min="1548" max="1548" width="16" bestFit="1" customWidth="1"/>
    <col min="1549" max="1549" width="0.7109375" bestFit="1" customWidth="1"/>
    <col min="1550" max="1550" width="16.140625" bestFit="1" customWidth="1"/>
    <col min="1551" max="1551" width="12.5703125" bestFit="1" customWidth="1"/>
    <col min="1552" max="1552" width="4.42578125" bestFit="1" customWidth="1"/>
    <col min="1553" max="1553" width="20.85546875" bestFit="1" customWidth="1"/>
    <col min="1554" max="1554" width="16.85546875" bestFit="1" customWidth="1"/>
    <col min="1555" max="1555" width="17" bestFit="1" customWidth="1"/>
    <col min="1556" max="1556" width="20.85546875" bestFit="1" customWidth="1"/>
    <col min="1557" max="1557" width="22.140625" bestFit="1" customWidth="1"/>
    <col min="1558" max="1558" width="12.5703125" bestFit="1" customWidth="1"/>
    <col min="1559" max="1559" width="55.28515625" bestFit="1" customWidth="1"/>
    <col min="1560" max="1560" width="25.85546875" bestFit="1" customWidth="1"/>
    <col min="1561" max="1561" width="15.85546875" bestFit="1" customWidth="1"/>
    <col min="1562" max="1562" width="18.28515625" bestFit="1" customWidth="1"/>
    <col min="1563" max="1563" width="65.5703125" bestFit="1" customWidth="1"/>
    <col min="1564" max="1564" width="65.7109375" bestFit="1" customWidth="1"/>
    <col min="1565" max="1565" width="4.7109375" bestFit="1" customWidth="1"/>
    <col min="1566" max="1792" width="9.140625" customWidth="1"/>
    <col min="1793" max="1793" width="4.7109375" bestFit="1" customWidth="1"/>
    <col min="1794" max="1794" width="16.85546875" bestFit="1" customWidth="1"/>
    <col min="1795" max="1795" width="8.85546875" bestFit="1" customWidth="1"/>
    <col min="1796" max="1796" width="1.140625" bestFit="1" customWidth="1"/>
    <col min="1797" max="1797" width="25.140625" bestFit="1" customWidth="1"/>
    <col min="1798" max="1798" width="10.85546875" bestFit="1" customWidth="1"/>
    <col min="1799" max="1800" width="16.85546875" bestFit="1" customWidth="1"/>
    <col min="1801" max="1801" width="8.85546875" bestFit="1" customWidth="1"/>
    <col min="1802" max="1802" width="16" bestFit="1" customWidth="1"/>
    <col min="1803" max="1803" width="0.28515625" bestFit="1" customWidth="1"/>
    <col min="1804" max="1804" width="16" bestFit="1" customWidth="1"/>
    <col min="1805" max="1805" width="0.7109375" bestFit="1" customWidth="1"/>
    <col min="1806" max="1806" width="16.140625" bestFit="1" customWidth="1"/>
    <col min="1807" max="1807" width="12.5703125" bestFit="1" customWidth="1"/>
    <col min="1808" max="1808" width="4.42578125" bestFit="1" customWidth="1"/>
    <col min="1809" max="1809" width="20.85546875" bestFit="1" customWidth="1"/>
    <col min="1810" max="1810" width="16.85546875" bestFit="1" customWidth="1"/>
    <col min="1811" max="1811" width="17" bestFit="1" customWidth="1"/>
    <col min="1812" max="1812" width="20.85546875" bestFit="1" customWidth="1"/>
    <col min="1813" max="1813" width="22.140625" bestFit="1" customWidth="1"/>
    <col min="1814" max="1814" width="12.5703125" bestFit="1" customWidth="1"/>
    <col min="1815" max="1815" width="55.28515625" bestFit="1" customWidth="1"/>
    <col min="1816" max="1816" width="25.85546875" bestFit="1" customWidth="1"/>
    <col min="1817" max="1817" width="15.85546875" bestFit="1" customWidth="1"/>
    <col min="1818" max="1818" width="18.28515625" bestFit="1" customWidth="1"/>
    <col min="1819" max="1819" width="65.5703125" bestFit="1" customWidth="1"/>
    <col min="1820" max="1820" width="65.7109375" bestFit="1" customWidth="1"/>
    <col min="1821" max="1821" width="4.7109375" bestFit="1" customWidth="1"/>
    <col min="1822" max="2048" width="9.140625" customWidth="1"/>
    <col min="2049" max="2049" width="4.7109375" bestFit="1" customWidth="1"/>
    <col min="2050" max="2050" width="16.85546875" bestFit="1" customWidth="1"/>
    <col min="2051" max="2051" width="8.85546875" bestFit="1" customWidth="1"/>
    <col min="2052" max="2052" width="1.140625" bestFit="1" customWidth="1"/>
    <col min="2053" max="2053" width="25.140625" bestFit="1" customWidth="1"/>
    <col min="2054" max="2054" width="10.85546875" bestFit="1" customWidth="1"/>
    <col min="2055" max="2056" width="16.85546875" bestFit="1" customWidth="1"/>
    <col min="2057" max="2057" width="8.85546875" bestFit="1" customWidth="1"/>
    <col min="2058" max="2058" width="16" bestFit="1" customWidth="1"/>
    <col min="2059" max="2059" width="0.28515625" bestFit="1" customWidth="1"/>
    <col min="2060" max="2060" width="16" bestFit="1" customWidth="1"/>
    <col min="2061" max="2061" width="0.7109375" bestFit="1" customWidth="1"/>
    <col min="2062" max="2062" width="16.140625" bestFit="1" customWidth="1"/>
    <col min="2063" max="2063" width="12.5703125" bestFit="1" customWidth="1"/>
    <col min="2064" max="2064" width="4.42578125" bestFit="1" customWidth="1"/>
    <col min="2065" max="2065" width="20.85546875" bestFit="1" customWidth="1"/>
    <col min="2066" max="2066" width="16.85546875" bestFit="1" customWidth="1"/>
    <col min="2067" max="2067" width="17" bestFit="1" customWidth="1"/>
    <col min="2068" max="2068" width="20.85546875" bestFit="1" customWidth="1"/>
    <col min="2069" max="2069" width="22.140625" bestFit="1" customWidth="1"/>
    <col min="2070" max="2070" width="12.5703125" bestFit="1" customWidth="1"/>
    <col min="2071" max="2071" width="55.28515625" bestFit="1" customWidth="1"/>
    <col min="2072" max="2072" width="25.85546875" bestFit="1" customWidth="1"/>
    <col min="2073" max="2073" width="15.85546875" bestFit="1" customWidth="1"/>
    <col min="2074" max="2074" width="18.28515625" bestFit="1" customWidth="1"/>
    <col min="2075" max="2075" width="65.5703125" bestFit="1" customWidth="1"/>
    <col min="2076" max="2076" width="65.7109375" bestFit="1" customWidth="1"/>
    <col min="2077" max="2077" width="4.7109375" bestFit="1" customWidth="1"/>
    <col min="2078" max="2304" width="9.140625" customWidth="1"/>
    <col min="2305" max="2305" width="4.7109375" bestFit="1" customWidth="1"/>
    <col min="2306" max="2306" width="16.85546875" bestFit="1" customWidth="1"/>
    <col min="2307" max="2307" width="8.85546875" bestFit="1" customWidth="1"/>
    <col min="2308" max="2308" width="1.140625" bestFit="1" customWidth="1"/>
    <col min="2309" max="2309" width="25.140625" bestFit="1" customWidth="1"/>
    <col min="2310" max="2310" width="10.85546875" bestFit="1" customWidth="1"/>
    <col min="2311" max="2312" width="16.85546875" bestFit="1" customWidth="1"/>
    <col min="2313" max="2313" width="8.85546875" bestFit="1" customWidth="1"/>
    <col min="2314" max="2314" width="16" bestFit="1" customWidth="1"/>
    <col min="2315" max="2315" width="0.28515625" bestFit="1" customWidth="1"/>
    <col min="2316" max="2316" width="16" bestFit="1" customWidth="1"/>
    <col min="2317" max="2317" width="0.7109375" bestFit="1" customWidth="1"/>
    <col min="2318" max="2318" width="16.140625" bestFit="1" customWidth="1"/>
    <col min="2319" max="2319" width="12.5703125" bestFit="1" customWidth="1"/>
    <col min="2320" max="2320" width="4.42578125" bestFit="1" customWidth="1"/>
    <col min="2321" max="2321" width="20.85546875" bestFit="1" customWidth="1"/>
    <col min="2322" max="2322" width="16.85546875" bestFit="1" customWidth="1"/>
    <col min="2323" max="2323" width="17" bestFit="1" customWidth="1"/>
    <col min="2324" max="2324" width="20.85546875" bestFit="1" customWidth="1"/>
    <col min="2325" max="2325" width="22.140625" bestFit="1" customWidth="1"/>
    <col min="2326" max="2326" width="12.5703125" bestFit="1" customWidth="1"/>
    <col min="2327" max="2327" width="55.28515625" bestFit="1" customWidth="1"/>
    <col min="2328" max="2328" width="25.85546875" bestFit="1" customWidth="1"/>
    <col min="2329" max="2329" width="15.85546875" bestFit="1" customWidth="1"/>
    <col min="2330" max="2330" width="18.28515625" bestFit="1" customWidth="1"/>
    <col min="2331" max="2331" width="65.5703125" bestFit="1" customWidth="1"/>
    <col min="2332" max="2332" width="65.7109375" bestFit="1" customWidth="1"/>
    <col min="2333" max="2333" width="4.7109375" bestFit="1" customWidth="1"/>
    <col min="2334" max="2560" width="9.140625" customWidth="1"/>
    <col min="2561" max="2561" width="4.7109375" bestFit="1" customWidth="1"/>
    <col min="2562" max="2562" width="16.85546875" bestFit="1" customWidth="1"/>
    <col min="2563" max="2563" width="8.85546875" bestFit="1" customWidth="1"/>
    <col min="2564" max="2564" width="1.140625" bestFit="1" customWidth="1"/>
    <col min="2565" max="2565" width="25.140625" bestFit="1" customWidth="1"/>
    <col min="2566" max="2566" width="10.85546875" bestFit="1" customWidth="1"/>
    <col min="2567" max="2568" width="16.85546875" bestFit="1" customWidth="1"/>
    <col min="2569" max="2569" width="8.85546875" bestFit="1" customWidth="1"/>
    <col min="2570" max="2570" width="16" bestFit="1" customWidth="1"/>
    <col min="2571" max="2571" width="0.28515625" bestFit="1" customWidth="1"/>
    <col min="2572" max="2572" width="16" bestFit="1" customWidth="1"/>
    <col min="2573" max="2573" width="0.7109375" bestFit="1" customWidth="1"/>
    <col min="2574" max="2574" width="16.140625" bestFit="1" customWidth="1"/>
    <col min="2575" max="2575" width="12.5703125" bestFit="1" customWidth="1"/>
    <col min="2576" max="2576" width="4.42578125" bestFit="1" customWidth="1"/>
    <col min="2577" max="2577" width="20.85546875" bestFit="1" customWidth="1"/>
    <col min="2578" max="2578" width="16.85546875" bestFit="1" customWidth="1"/>
    <col min="2579" max="2579" width="17" bestFit="1" customWidth="1"/>
    <col min="2580" max="2580" width="20.85546875" bestFit="1" customWidth="1"/>
    <col min="2581" max="2581" width="22.140625" bestFit="1" customWidth="1"/>
    <col min="2582" max="2582" width="12.5703125" bestFit="1" customWidth="1"/>
    <col min="2583" max="2583" width="55.28515625" bestFit="1" customWidth="1"/>
    <col min="2584" max="2584" width="25.85546875" bestFit="1" customWidth="1"/>
    <col min="2585" max="2585" width="15.85546875" bestFit="1" customWidth="1"/>
    <col min="2586" max="2586" width="18.28515625" bestFit="1" customWidth="1"/>
    <col min="2587" max="2587" width="65.5703125" bestFit="1" customWidth="1"/>
    <col min="2588" max="2588" width="65.7109375" bestFit="1" customWidth="1"/>
    <col min="2589" max="2589" width="4.7109375" bestFit="1" customWidth="1"/>
    <col min="2590" max="2816" width="9.140625" customWidth="1"/>
    <col min="2817" max="2817" width="4.7109375" bestFit="1" customWidth="1"/>
    <col min="2818" max="2818" width="16.85546875" bestFit="1" customWidth="1"/>
    <col min="2819" max="2819" width="8.85546875" bestFit="1" customWidth="1"/>
    <col min="2820" max="2820" width="1.140625" bestFit="1" customWidth="1"/>
    <col min="2821" max="2821" width="25.140625" bestFit="1" customWidth="1"/>
    <col min="2822" max="2822" width="10.85546875" bestFit="1" customWidth="1"/>
    <col min="2823" max="2824" width="16.85546875" bestFit="1" customWidth="1"/>
    <col min="2825" max="2825" width="8.85546875" bestFit="1" customWidth="1"/>
    <col min="2826" max="2826" width="16" bestFit="1" customWidth="1"/>
    <col min="2827" max="2827" width="0.28515625" bestFit="1" customWidth="1"/>
    <col min="2828" max="2828" width="16" bestFit="1" customWidth="1"/>
    <col min="2829" max="2829" width="0.7109375" bestFit="1" customWidth="1"/>
    <col min="2830" max="2830" width="16.140625" bestFit="1" customWidth="1"/>
    <col min="2831" max="2831" width="12.5703125" bestFit="1" customWidth="1"/>
    <col min="2832" max="2832" width="4.42578125" bestFit="1" customWidth="1"/>
    <col min="2833" max="2833" width="20.85546875" bestFit="1" customWidth="1"/>
    <col min="2834" max="2834" width="16.85546875" bestFit="1" customWidth="1"/>
    <col min="2835" max="2835" width="17" bestFit="1" customWidth="1"/>
    <col min="2836" max="2836" width="20.85546875" bestFit="1" customWidth="1"/>
    <col min="2837" max="2837" width="22.140625" bestFit="1" customWidth="1"/>
    <col min="2838" max="2838" width="12.5703125" bestFit="1" customWidth="1"/>
    <col min="2839" max="2839" width="55.28515625" bestFit="1" customWidth="1"/>
    <col min="2840" max="2840" width="25.85546875" bestFit="1" customWidth="1"/>
    <col min="2841" max="2841" width="15.85546875" bestFit="1" customWidth="1"/>
    <col min="2842" max="2842" width="18.28515625" bestFit="1" customWidth="1"/>
    <col min="2843" max="2843" width="65.5703125" bestFit="1" customWidth="1"/>
    <col min="2844" max="2844" width="65.7109375" bestFit="1" customWidth="1"/>
    <col min="2845" max="2845" width="4.7109375" bestFit="1" customWidth="1"/>
    <col min="2846" max="3072" width="9.140625" customWidth="1"/>
    <col min="3073" max="3073" width="4.7109375" bestFit="1" customWidth="1"/>
    <col min="3074" max="3074" width="16.85546875" bestFit="1" customWidth="1"/>
    <col min="3075" max="3075" width="8.85546875" bestFit="1" customWidth="1"/>
    <col min="3076" max="3076" width="1.140625" bestFit="1" customWidth="1"/>
    <col min="3077" max="3077" width="25.140625" bestFit="1" customWidth="1"/>
    <col min="3078" max="3078" width="10.85546875" bestFit="1" customWidth="1"/>
    <col min="3079" max="3080" width="16.85546875" bestFit="1" customWidth="1"/>
    <col min="3081" max="3081" width="8.85546875" bestFit="1" customWidth="1"/>
    <col min="3082" max="3082" width="16" bestFit="1" customWidth="1"/>
    <col min="3083" max="3083" width="0.28515625" bestFit="1" customWidth="1"/>
    <col min="3084" max="3084" width="16" bestFit="1" customWidth="1"/>
    <col min="3085" max="3085" width="0.7109375" bestFit="1" customWidth="1"/>
    <col min="3086" max="3086" width="16.140625" bestFit="1" customWidth="1"/>
    <col min="3087" max="3087" width="12.5703125" bestFit="1" customWidth="1"/>
    <col min="3088" max="3088" width="4.42578125" bestFit="1" customWidth="1"/>
    <col min="3089" max="3089" width="20.85546875" bestFit="1" customWidth="1"/>
    <col min="3090" max="3090" width="16.85546875" bestFit="1" customWidth="1"/>
    <col min="3091" max="3091" width="17" bestFit="1" customWidth="1"/>
    <col min="3092" max="3092" width="20.85546875" bestFit="1" customWidth="1"/>
    <col min="3093" max="3093" width="22.140625" bestFit="1" customWidth="1"/>
    <col min="3094" max="3094" width="12.5703125" bestFit="1" customWidth="1"/>
    <col min="3095" max="3095" width="55.28515625" bestFit="1" customWidth="1"/>
    <col min="3096" max="3096" width="25.85546875" bestFit="1" customWidth="1"/>
    <col min="3097" max="3097" width="15.85546875" bestFit="1" customWidth="1"/>
    <col min="3098" max="3098" width="18.28515625" bestFit="1" customWidth="1"/>
    <col min="3099" max="3099" width="65.5703125" bestFit="1" customWidth="1"/>
    <col min="3100" max="3100" width="65.7109375" bestFit="1" customWidth="1"/>
    <col min="3101" max="3101" width="4.7109375" bestFit="1" customWidth="1"/>
    <col min="3102" max="3328" width="9.140625" customWidth="1"/>
    <col min="3329" max="3329" width="4.7109375" bestFit="1" customWidth="1"/>
    <col min="3330" max="3330" width="16.85546875" bestFit="1" customWidth="1"/>
    <col min="3331" max="3331" width="8.85546875" bestFit="1" customWidth="1"/>
    <col min="3332" max="3332" width="1.140625" bestFit="1" customWidth="1"/>
    <col min="3333" max="3333" width="25.140625" bestFit="1" customWidth="1"/>
    <col min="3334" max="3334" width="10.85546875" bestFit="1" customWidth="1"/>
    <col min="3335" max="3336" width="16.85546875" bestFit="1" customWidth="1"/>
    <col min="3337" max="3337" width="8.85546875" bestFit="1" customWidth="1"/>
    <col min="3338" max="3338" width="16" bestFit="1" customWidth="1"/>
    <col min="3339" max="3339" width="0.28515625" bestFit="1" customWidth="1"/>
    <col min="3340" max="3340" width="16" bestFit="1" customWidth="1"/>
    <col min="3341" max="3341" width="0.7109375" bestFit="1" customWidth="1"/>
    <col min="3342" max="3342" width="16.140625" bestFit="1" customWidth="1"/>
    <col min="3343" max="3343" width="12.5703125" bestFit="1" customWidth="1"/>
    <col min="3344" max="3344" width="4.42578125" bestFit="1" customWidth="1"/>
    <col min="3345" max="3345" width="20.85546875" bestFit="1" customWidth="1"/>
    <col min="3346" max="3346" width="16.85546875" bestFit="1" customWidth="1"/>
    <col min="3347" max="3347" width="17" bestFit="1" customWidth="1"/>
    <col min="3348" max="3348" width="20.85546875" bestFit="1" customWidth="1"/>
    <col min="3349" max="3349" width="22.140625" bestFit="1" customWidth="1"/>
    <col min="3350" max="3350" width="12.5703125" bestFit="1" customWidth="1"/>
    <col min="3351" max="3351" width="55.28515625" bestFit="1" customWidth="1"/>
    <col min="3352" max="3352" width="25.85546875" bestFit="1" customWidth="1"/>
    <col min="3353" max="3353" width="15.85546875" bestFit="1" customWidth="1"/>
    <col min="3354" max="3354" width="18.28515625" bestFit="1" customWidth="1"/>
    <col min="3355" max="3355" width="65.5703125" bestFit="1" customWidth="1"/>
    <col min="3356" max="3356" width="65.7109375" bestFit="1" customWidth="1"/>
    <col min="3357" max="3357" width="4.7109375" bestFit="1" customWidth="1"/>
    <col min="3358" max="3584" width="9.140625" customWidth="1"/>
    <col min="3585" max="3585" width="4.7109375" bestFit="1" customWidth="1"/>
    <col min="3586" max="3586" width="16.85546875" bestFit="1" customWidth="1"/>
    <col min="3587" max="3587" width="8.85546875" bestFit="1" customWidth="1"/>
    <col min="3588" max="3588" width="1.140625" bestFit="1" customWidth="1"/>
    <col min="3589" max="3589" width="25.140625" bestFit="1" customWidth="1"/>
    <col min="3590" max="3590" width="10.85546875" bestFit="1" customWidth="1"/>
    <col min="3591" max="3592" width="16.85546875" bestFit="1" customWidth="1"/>
    <col min="3593" max="3593" width="8.85546875" bestFit="1" customWidth="1"/>
    <col min="3594" max="3594" width="16" bestFit="1" customWidth="1"/>
    <col min="3595" max="3595" width="0.28515625" bestFit="1" customWidth="1"/>
    <col min="3596" max="3596" width="16" bestFit="1" customWidth="1"/>
    <col min="3597" max="3597" width="0.7109375" bestFit="1" customWidth="1"/>
    <col min="3598" max="3598" width="16.140625" bestFit="1" customWidth="1"/>
    <col min="3599" max="3599" width="12.5703125" bestFit="1" customWidth="1"/>
    <col min="3600" max="3600" width="4.42578125" bestFit="1" customWidth="1"/>
    <col min="3601" max="3601" width="20.85546875" bestFit="1" customWidth="1"/>
    <col min="3602" max="3602" width="16.85546875" bestFit="1" customWidth="1"/>
    <col min="3603" max="3603" width="17" bestFit="1" customWidth="1"/>
    <col min="3604" max="3604" width="20.85546875" bestFit="1" customWidth="1"/>
    <col min="3605" max="3605" width="22.140625" bestFit="1" customWidth="1"/>
    <col min="3606" max="3606" width="12.5703125" bestFit="1" customWidth="1"/>
    <col min="3607" max="3607" width="55.28515625" bestFit="1" customWidth="1"/>
    <col min="3608" max="3608" width="25.85546875" bestFit="1" customWidth="1"/>
    <col min="3609" max="3609" width="15.85546875" bestFit="1" customWidth="1"/>
    <col min="3610" max="3610" width="18.28515625" bestFit="1" customWidth="1"/>
    <col min="3611" max="3611" width="65.5703125" bestFit="1" customWidth="1"/>
    <col min="3612" max="3612" width="65.7109375" bestFit="1" customWidth="1"/>
    <col min="3613" max="3613" width="4.7109375" bestFit="1" customWidth="1"/>
    <col min="3614" max="3840" width="9.140625" customWidth="1"/>
    <col min="3841" max="3841" width="4.7109375" bestFit="1" customWidth="1"/>
    <col min="3842" max="3842" width="16.85546875" bestFit="1" customWidth="1"/>
    <col min="3843" max="3843" width="8.85546875" bestFit="1" customWidth="1"/>
    <col min="3844" max="3844" width="1.140625" bestFit="1" customWidth="1"/>
    <col min="3845" max="3845" width="25.140625" bestFit="1" customWidth="1"/>
    <col min="3846" max="3846" width="10.85546875" bestFit="1" customWidth="1"/>
    <col min="3847" max="3848" width="16.85546875" bestFit="1" customWidth="1"/>
    <col min="3849" max="3849" width="8.85546875" bestFit="1" customWidth="1"/>
    <col min="3850" max="3850" width="16" bestFit="1" customWidth="1"/>
    <col min="3851" max="3851" width="0.28515625" bestFit="1" customWidth="1"/>
    <col min="3852" max="3852" width="16" bestFit="1" customWidth="1"/>
    <col min="3853" max="3853" width="0.7109375" bestFit="1" customWidth="1"/>
    <col min="3854" max="3854" width="16.140625" bestFit="1" customWidth="1"/>
    <col min="3855" max="3855" width="12.5703125" bestFit="1" customWidth="1"/>
    <col min="3856" max="3856" width="4.42578125" bestFit="1" customWidth="1"/>
    <col min="3857" max="3857" width="20.85546875" bestFit="1" customWidth="1"/>
    <col min="3858" max="3858" width="16.85546875" bestFit="1" customWidth="1"/>
    <col min="3859" max="3859" width="17" bestFit="1" customWidth="1"/>
    <col min="3860" max="3860" width="20.85546875" bestFit="1" customWidth="1"/>
    <col min="3861" max="3861" width="22.140625" bestFit="1" customWidth="1"/>
    <col min="3862" max="3862" width="12.5703125" bestFit="1" customWidth="1"/>
    <col min="3863" max="3863" width="55.28515625" bestFit="1" customWidth="1"/>
    <col min="3864" max="3864" width="25.85546875" bestFit="1" customWidth="1"/>
    <col min="3865" max="3865" width="15.85546875" bestFit="1" customWidth="1"/>
    <col min="3866" max="3866" width="18.28515625" bestFit="1" customWidth="1"/>
    <col min="3867" max="3867" width="65.5703125" bestFit="1" customWidth="1"/>
    <col min="3868" max="3868" width="65.7109375" bestFit="1" customWidth="1"/>
    <col min="3869" max="3869" width="4.7109375" bestFit="1" customWidth="1"/>
    <col min="3870" max="4096" width="9.140625" customWidth="1"/>
    <col min="4097" max="4097" width="4.7109375" bestFit="1" customWidth="1"/>
    <col min="4098" max="4098" width="16.85546875" bestFit="1" customWidth="1"/>
    <col min="4099" max="4099" width="8.85546875" bestFit="1" customWidth="1"/>
    <col min="4100" max="4100" width="1.140625" bestFit="1" customWidth="1"/>
    <col min="4101" max="4101" width="25.140625" bestFit="1" customWidth="1"/>
    <col min="4102" max="4102" width="10.85546875" bestFit="1" customWidth="1"/>
    <col min="4103" max="4104" width="16.85546875" bestFit="1" customWidth="1"/>
    <col min="4105" max="4105" width="8.85546875" bestFit="1" customWidth="1"/>
    <col min="4106" max="4106" width="16" bestFit="1" customWidth="1"/>
    <col min="4107" max="4107" width="0.28515625" bestFit="1" customWidth="1"/>
    <col min="4108" max="4108" width="16" bestFit="1" customWidth="1"/>
    <col min="4109" max="4109" width="0.7109375" bestFit="1" customWidth="1"/>
    <col min="4110" max="4110" width="16.140625" bestFit="1" customWidth="1"/>
    <col min="4111" max="4111" width="12.5703125" bestFit="1" customWidth="1"/>
    <col min="4112" max="4112" width="4.42578125" bestFit="1" customWidth="1"/>
    <col min="4113" max="4113" width="20.85546875" bestFit="1" customWidth="1"/>
    <col min="4114" max="4114" width="16.85546875" bestFit="1" customWidth="1"/>
    <col min="4115" max="4115" width="17" bestFit="1" customWidth="1"/>
    <col min="4116" max="4116" width="20.85546875" bestFit="1" customWidth="1"/>
    <col min="4117" max="4117" width="22.140625" bestFit="1" customWidth="1"/>
    <col min="4118" max="4118" width="12.5703125" bestFit="1" customWidth="1"/>
    <col min="4119" max="4119" width="55.28515625" bestFit="1" customWidth="1"/>
    <col min="4120" max="4120" width="25.85546875" bestFit="1" customWidth="1"/>
    <col min="4121" max="4121" width="15.85546875" bestFit="1" customWidth="1"/>
    <col min="4122" max="4122" width="18.28515625" bestFit="1" customWidth="1"/>
    <col min="4123" max="4123" width="65.5703125" bestFit="1" customWidth="1"/>
    <col min="4124" max="4124" width="65.7109375" bestFit="1" customWidth="1"/>
    <col min="4125" max="4125" width="4.7109375" bestFit="1" customWidth="1"/>
    <col min="4126" max="4352" width="9.140625" customWidth="1"/>
    <col min="4353" max="4353" width="4.7109375" bestFit="1" customWidth="1"/>
    <col min="4354" max="4354" width="16.85546875" bestFit="1" customWidth="1"/>
    <col min="4355" max="4355" width="8.85546875" bestFit="1" customWidth="1"/>
    <col min="4356" max="4356" width="1.140625" bestFit="1" customWidth="1"/>
    <col min="4357" max="4357" width="25.140625" bestFit="1" customWidth="1"/>
    <col min="4358" max="4358" width="10.85546875" bestFit="1" customWidth="1"/>
    <col min="4359" max="4360" width="16.85546875" bestFit="1" customWidth="1"/>
    <col min="4361" max="4361" width="8.85546875" bestFit="1" customWidth="1"/>
    <col min="4362" max="4362" width="16" bestFit="1" customWidth="1"/>
    <col min="4363" max="4363" width="0.28515625" bestFit="1" customWidth="1"/>
    <col min="4364" max="4364" width="16" bestFit="1" customWidth="1"/>
    <col min="4365" max="4365" width="0.7109375" bestFit="1" customWidth="1"/>
    <col min="4366" max="4366" width="16.140625" bestFit="1" customWidth="1"/>
    <col min="4367" max="4367" width="12.5703125" bestFit="1" customWidth="1"/>
    <col min="4368" max="4368" width="4.42578125" bestFit="1" customWidth="1"/>
    <col min="4369" max="4369" width="20.85546875" bestFit="1" customWidth="1"/>
    <col min="4370" max="4370" width="16.85546875" bestFit="1" customWidth="1"/>
    <col min="4371" max="4371" width="17" bestFit="1" customWidth="1"/>
    <col min="4372" max="4372" width="20.85546875" bestFit="1" customWidth="1"/>
    <col min="4373" max="4373" width="22.140625" bestFit="1" customWidth="1"/>
    <col min="4374" max="4374" width="12.5703125" bestFit="1" customWidth="1"/>
    <col min="4375" max="4375" width="55.28515625" bestFit="1" customWidth="1"/>
    <col min="4376" max="4376" width="25.85546875" bestFit="1" customWidth="1"/>
    <col min="4377" max="4377" width="15.85546875" bestFit="1" customWidth="1"/>
    <col min="4378" max="4378" width="18.28515625" bestFit="1" customWidth="1"/>
    <col min="4379" max="4379" width="65.5703125" bestFit="1" customWidth="1"/>
    <col min="4380" max="4380" width="65.7109375" bestFit="1" customWidth="1"/>
    <col min="4381" max="4381" width="4.7109375" bestFit="1" customWidth="1"/>
    <col min="4382" max="4608" width="9.140625" customWidth="1"/>
    <col min="4609" max="4609" width="4.7109375" bestFit="1" customWidth="1"/>
    <col min="4610" max="4610" width="16.85546875" bestFit="1" customWidth="1"/>
    <col min="4611" max="4611" width="8.85546875" bestFit="1" customWidth="1"/>
    <col min="4612" max="4612" width="1.140625" bestFit="1" customWidth="1"/>
    <col min="4613" max="4613" width="25.140625" bestFit="1" customWidth="1"/>
    <col min="4614" max="4614" width="10.85546875" bestFit="1" customWidth="1"/>
    <col min="4615" max="4616" width="16.85546875" bestFit="1" customWidth="1"/>
    <col min="4617" max="4617" width="8.85546875" bestFit="1" customWidth="1"/>
    <col min="4618" max="4618" width="16" bestFit="1" customWidth="1"/>
    <col min="4619" max="4619" width="0.28515625" bestFit="1" customWidth="1"/>
    <col min="4620" max="4620" width="16" bestFit="1" customWidth="1"/>
    <col min="4621" max="4621" width="0.7109375" bestFit="1" customWidth="1"/>
    <col min="4622" max="4622" width="16.140625" bestFit="1" customWidth="1"/>
    <col min="4623" max="4623" width="12.5703125" bestFit="1" customWidth="1"/>
    <col min="4624" max="4624" width="4.42578125" bestFit="1" customWidth="1"/>
    <col min="4625" max="4625" width="20.85546875" bestFit="1" customWidth="1"/>
    <col min="4626" max="4626" width="16.85546875" bestFit="1" customWidth="1"/>
    <col min="4627" max="4627" width="17" bestFit="1" customWidth="1"/>
    <col min="4628" max="4628" width="20.85546875" bestFit="1" customWidth="1"/>
    <col min="4629" max="4629" width="22.140625" bestFit="1" customWidth="1"/>
    <col min="4630" max="4630" width="12.5703125" bestFit="1" customWidth="1"/>
    <col min="4631" max="4631" width="55.28515625" bestFit="1" customWidth="1"/>
    <col min="4632" max="4632" width="25.85546875" bestFit="1" customWidth="1"/>
    <col min="4633" max="4633" width="15.85546875" bestFit="1" customWidth="1"/>
    <col min="4634" max="4634" width="18.28515625" bestFit="1" customWidth="1"/>
    <col min="4635" max="4635" width="65.5703125" bestFit="1" customWidth="1"/>
    <col min="4636" max="4636" width="65.7109375" bestFit="1" customWidth="1"/>
    <col min="4637" max="4637" width="4.7109375" bestFit="1" customWidth="1"/>
    <col min="4638" max="4864" width="9.140625" customWidth="1"/>
    <col min="4865" max="4865" width="4.7109375" bestFit="1" customWidth="1"/>
    <col min="4866" max="4866" width="16.85546875" bestFit="1" customWidth="1"/>
    <col min="4867" max="4867" width="8.85546875" bestFit="1" customWidth="1"/>
    <col min="4868" max="4868" width="1.140625" bestFit="1" customWidth="1"/>
    <col min="4869" max="4869" width="25.140625" bestFit="1" customWidth="1"/>
    <col min="4870" max="4870" width="10.85546875" bestFit="1" customWidth="1"/>
    <col min="4871" max="4872" width="16.85546875" bestFit="1" customWidth="1"/>
    <col min="4873" max="4873" width="8.85546875" bestFit="1" customWidth="1"/>
    <col min="4874" max="4874" width="16" bestFit="1" customWidth="1"/>
    <col min="4875" max="4875" width="0.28515625" bestFit="1" customWidth="1"/>
    <col min="4876" max="4876" width="16" bestFit="1" customWidth="1"/>
    <col min="4877" max="4877" width="0.7109375" bestFit="1" customWidth="1"/>
    <col min="4878" max="4878" width="16.140625" bestFit="1" customWidth="1"/>
    <col min="4879" max="4879" width="12.5703125" bestFit="1" customWidth="1"/>
    <col min="4880" max="4880" width="4.42578125" bestFit="1" customWidth="1"/>
    <col min="4881" max="4881" width="20.85546875" bestFit="1" customWidth="1"/>
    <col min="4882" max="4882" width="16.85546875" bestFit="1" customWidth="1"/>
    <col min="4883" max="4883" width="17" bestFit="1" customWidth="1"/>
    <col min="4884" max="4884" width="20.85546875" bestFit="1" customWidth="1"/>
    <col min="4885" max="4885" width="22.140625" bestFit="1" customWidth="1"/>
    <col min="4886" max="4886" width="12.5703125" bestFit="1" customWidth="1"/>
    <col min="4887" max="4887" width="55.28515625" bestFit="1" customWidth="1"/>
    <col min="4888" max="4888" width="25.85546875" bestFit="1" customWidth="1"/>
    <col min="4889" max="4889" width="15.85546875" bestFit="1" customWidth="1"/>
    <col min="4890" max="4890" width="18.28515625" bestFit="1" customWidth="1"/>
    <col min="4891" max="4891" width="65.5703125" bestFit="1" customWidth="1"/>
    <col min="4892" max="4892" width="65.7109375" bestFit="1" customWidth="1"/>
    <col min="4893" max="4893" width="4.7109375" bestFit="1" customWidth="1"/>
    <col min="4894" max="5120" width="9.140625" customWidth="1"/>
    <col min="5121" max="5121" width="4.7109375" bestFit="1" customWidth="1"/>
    <col min="5122" max="5122" width="16.85546875" bestFit="1" customWidth="1"/>
    <col min="5123" max="5123" width="8.85546875" bestFit="1" customWidth="1"/>
    <col min="5124" max="5124" width="1.140625" bestFit="1" customWidth="1"/>
    <col min="5125" max="5125" width="25.140625" bestFit="1" customWidth="1"/>
    <col min="5126" max="5126" width="10.85546875" bestFit="1" customWidth="1"/>
    <col min="5127" max="5128" width="16.85546875" bestFit="1" customWidth="1"/>
    <col min="5129" max="5129" width="8.85546875" bestFit="1" customWidth="1"/>
    <col min="5130" max="5130" width="16" bestFit="1" customWidth="1"/>
    <col min="5131" max="5131" width="0.28515625" bestFit="1" customWidth="1"/>
    <col min="5132" max="5132" width="16" bestFit="1" customWidth="1"/>
    <col min="5133" max="5133" width="0.7109375" bestFit="1" customWidth="1"/>
    <col min="5134" max="5134" width="16.140625" bestFit="1" customWidth="1"/>
    <col min="5135" max="5135" width="12.5703125" bestFit="1" customWidth="1"/>
    <col min="5136" max="5136" width="4.42578125" bestFit="1" customWidth="1"/>
    <col min="5137" max="5137" width="20.85546875" bestFit="1" customWidth="1"/>
    <col min="5138" max="5138" width="16.85546875" bestFit="1" customWidth="1"/>
    <col min="5139" max="5139" width="17" bestFit="1" customWidth="1"/>
    <col min="5140" max="5140" width="20.85546875" bestFit="1" customWidth="1"/>
    <col min="5141" max="5141" width="22.140625" bestFit="1" customWidth="1"/>
    <col min="5142" max="5142" width="12.5703125" bestFit="1" customWidth="1"/>
    <col min="5143" max="5143" width="55.28515625" bestFit="1" customWidth="1"/>
    <col min="5144" max="5144" width="25.85546875" bestFit="1" customWidth="1"/>
    <col min="5145" max="5145" width="15.85546875" bestFit="1" customWidth="1"/>
    <col min="5146" max="5146" width="18.28515625" bestFit="1" customWidth="1"/>
    <col min="5147" max="5147" width="65.5703125" bestFit="1" customWidth="1"/>
    <col min="5148" max="5148" width="65.7109375" bestFit="1" customWidth="1"/>
    <col min="5149" max="5149" width="4.7109375" bestFit="1" customWidth="1"/>
    <col min="5150" max="5376" width="9.140625" customWidth="1"/>
    <col min="5377" max="5377" width="4.7109375" bestFit="1" customWidth="1"/>
    <col min="5378" max="5378" width="16.85546875" bestFit="1" customWidth="1"/>
    <col min="5379" max="5379" width="8.85546875" bestFit="1" customWidth="1"/>
    <col min="5380" max="5380" width="1.140625" bestFit="1" customWidth="1"/>
    <col min="5381" max="5381" width="25.140625" bestFit="1" customWidth="1"/>
    <col min="5382" max="5382" width="10.85546875" bestFit="1" customWidth="1"/>
    <col min="5383" max="5384" width="16.85546875" bestFit="1" customWidth="1"/>
    <col min="5385" max="5385" width="8.85546875" bestFit="1" customWidth="1"/>
    <col min="5386" max="5386" width="16" bestFit="1" customWidth="1"/>
    <col min="5387" max="5387" width="0.28515625" bestFit="1" customWidth="1"/>
    <col min="5388" max="5388" width="16" bestFit="1" customWidth="1"/>
    <col min="5389" max="5389" width="0.7109375" bestFit="1" customWidth="1"/>
    <col min="5390" max="5390" width="16.140625" bestFit="1" customWidth="1"/>
    <col min="5391" max="5391" width="12.5703125" bestFit="1" customWidth="1"/>
    <col min="5392" max="5392" width="4.42578125" bestFit="1" customWidth="1"/>
    <col min="5393" max="5393" width="20.85546875" bestFit="1" customWidth="1"/>
    <col min="5394" max="5394" width="16.85546875" bestFit="1" customWidth="1"/>
    <col min="5395" max="5395" width="17" bestFit="1" customWidth="1"/>
    <col min="5396" max="5396" width="20.85546875" bestFit="1" customWidth="1"/>
    <col min="5397" max="5397" width="22.140625" bestFit="1" customWidth="1"/>
    <col min="5398" max="5398" width="12.5703125" bestFit="1" customWidth="1"/>
    <col min="5399" max="5399" width="55.28515625" bestFit="1" customWidth="1"/>
    <col min="5400" max="5400" width="25.85546875" bestFit="1" customWidth="1"/>
    <col min="5401" max="5401" width="15.85546875" bestFit="1" customWidth="1"/>
    <col min="5402" max="5402" width="18.28515625" bestFit="1" customWidth="1"/>
    <col min="5403" max="5403" width="65.5703125" bestFit="1" customWidth="1"/>
    <col min="5404" max="5404" width="65.7109375" bestFit="1" customWidth="1"/>
    <col min="5405" max="5405" width="4.7109375" bestFit="1" customWidth="1"/>
    <col min="5406" max="5632" width="9.140625" customWidth="1"/>
    <col min="5633" max="5633" width="4.7109375" bestFit="1" customWidth="1"/>
    <col min="5634" max="5634" width="16.85546875" bestFit="1" customWidth="1"/>
    <col min="5635" max="5635" width="8.85546875" bestFit="1" customWidth="1"/>
    <col min="5636" max="5636" width="1.140625" bestFit="1" customWidth="1"/>
    <col min="5637" max="5637" width="25.140625" bestFit="1" customWidth="1"/>
    <col min="5638" max="5638" width="10.85546875" bestFit="1" customWidth="1"/>
    <col min="5639" max="5640" width="16.85546875" bestFit="1" customWidth="1"/>
    <col min="5641" max="5641" width="8.85546875" bestFit="1" customWidth="1"/>
    <col min="5642" max="5642" width="16" bestFit="1" customWidth="1"/>
    <col min="5643" max="5643" width="0.28515625" bestFit="1" customWidth="1"/>
    <col min="5644" max="5644" width="16" bestFit="1" customWidth="1"/>
    <col min="5645" max="5645" width="0.7109375" bestFit="1" customWidth="1"/>
    <col min="5646" max="5646" width="16.140625" bestFit="1" customWidth="1"/>
    <col min="5647" max="5647" width="12.5703125" bestFit="1" customWidth="1"/>
    <col min="5648" max="5648" width="4.42578125" bestFit="1" customWidth="1"/>
    <col min="5649" max="5649" width="20.85546875" bestFit="1" customWidth="1"/>
    <col min="5650" max="5650" width="16.85546875" bestFit="1" customWidth="1"/>
    <col min="5651" max="5651" width="17" bestFit="1" customWidth="1"/>
    <col min="5652" max="5652" width="20.85546875" bestFit="1" customWidth="1"/>
    <col min="5653" max="5653" width="22.140625" bestFit="1" customWidth="1"/>
    <col min="5654" max="5654" width="12.5703125" bestFit="1" customWidth="1"/>
    <col min="5655" max="5655" width="55.28515625" bestFit="1" customWidth="1"/>
    <col min="5656" max="5656" width="25.85546875" bestFit="1" customWidth="1"/>
    <col min="5657" max="5657" width="15.85546875" bestFit="1" customWidth="1"/>
    <col min="5658" max="5658" width="18.28515625" bestFit="1" customWidth="1"/>
    <col min="5659" max="5659" width="65.5703125" bestFit="1" customWidth="1"/>
    <col min="5660" max="5660" width="65.7109375" bestFit="1" customWidth="1"/>
    <col min="5661" max="5661" width="4.7109375" bestFit="1" customWidth="1"/>
    <col min="5662" max="5888" width="9.140625" customWidth="1"/>
    <col min="5889" max="5889" width="4.7109375" bestFit="1" customWidth="1"/>
    <col min="5890" max="5890" width="16.85546875" bestFit="1" customWidth="1"/>
    <col min="5891" max="5891" width="8.85546875" bestFit="1" customWidth="1"/>
    <col min="5892" max="5892" width="1.140625" bestFit="1" customWidth="1"/>
    <col min="5893" max="5893" width="25.140625" bestFit="1" customWidth="1"/>
    <col min="5894" max="5894" width="10.85546875" bestFit="1" customWidth="1"/>
    <col min="5895" max="5896" width="16.85546875" bestFit="1" customWidth="1"/>
    <col min="5897" max="5897" width="8.85546875" bestFit="1" customWidth="1"/>
    <col min="5898" max="5898" width="16" bestFit="1" customWidth="1"/>
    <col min="5899" max="5899" width="0.28515625" bestFit="1" customWidth="1"/>
    <col min="5900" max="5900" width="16" bestFit="1" customWidth="1"/>
    <col min="5901" max="5901" width="0.7109375" bestFit="1" customWidth="1"/>
    <col min="5902" max="5902" width="16.140625" bestFit="1" customWidth="1"/>
    <col min="5903" max="5903" width="12.5703125" bestFit="1" customWidth="1"/>
    <col min="5904" max="5904" width="4.42578125" bestFit="1" customWidth="1"/>
    <col min="5905" max="5905" width="20.85546875" bestFit="1" customWidth="1"/>
    <col min="5906" max="5906" width="16.85546875" bestFit="1" customWidth="1"/>
    <col min="5907" max="5907" width="17" bestFit="1" customWidth="1"/>
    <col min="5908" max="5908" width="20.85546875" bestFit="1" customWidth="1"/>
    <col min="5909" max="5909" width="22.140625" bestFit="1" customWidth="1"/>
    <col min="5910" max="5910" width="12.5703125" bestFit="1" customWidth="1"/>
    <col min="5911" max="5911" width="55.28515625" bestFit="1" customWidth="1"/>
    <col min="5912" max="5912" width="25.85546875" bestFit="1" customWidth="1"/>
    <col min="5913" max="5913" width="15.85546875" bestFit="1" customWidth="1"/>
    <col min="5914" max="5914" width="18.28515625" bestFit="1" customWidth="1"/>
    <col min="5915" max="5915" width="65.5703125" bestFit="1" customWidth="1"/>
    <col min="5916" max="5916" width="65.7109375" bestFit="1" customWidth="1"/>
    <col min="5917" max="5917" width="4.7109375" bestFit="1" customWidth="1"/>
    <col min="5918" max="6144" width="9.140625" customWidth="1"/>
    <col min="6145" max="6145" width="4.7109375" bestFit="1" customWidth="1"/>
    <col min="6146" max="6146" width="16.85546875" bestFit="1" customWidth="1"/>
    <col min="6147" max="6147" width="8.85546875" bestFit="1" customWidth="1"/>
    <col min="6148" max="6148" width="1.140625" bestFit="1" customWidth="1"/>
    <col min="6149" max="6149" width="25.140625" bestFit="1" customWidth="1"/>
    <col min="6150" max="6150" width="10.85546875" bestFit="1" customWidth="1"/>
    <col min="6151" max="6152" width="16.85546875" bestFit="1" customWidth="1"/>
    <col min="6153" max="6153" width="8.85546875" bestFit="1" customWidth="1"/>
    <col min="6154" max="6154" width="16" bestFit="1" customWidth="1"/>
    <col min="6155" max="6155" width="0.28515625" bestFit="1" customWidth="1"/>
    <col min="6156" max="6156" width="16" bestFit="1" customWidth="1"/>
    <col min="6157" max="6157" width="0.7109375" bestFit="1" customWidth="1"/>
    <col min="6158" max="6158" width="16.140625" bestFit="1" customWidth="1"/>
    <col min="6159" max="6159" width="12.5703125" bestFit="1" customWidth="1"/>
    <col min="6160" max="6160" width="4.42578125" bestFit="1" customWidth="1"/>
    <col min="6161" max="6161" width="20.85546875" bestFit="1" customWidth="1"/>
    <col min="6162" max="6162" width="16.85546875" bestFit="1" customWidth="1"/>
    <col min="6163" max="6163" width="17" bestFit="1" customWidth="1"/>
    <col min="6164" max="6164" width="20.85546875" bestFit="1" customWidth="1"/>
    <col min="6165" max="6165" width="22.140625" bestFit="1" customWidth="1"/>
    <col min="6166" max="6166" width="12.5703125" bestFit="1" customWidth="1"/>
    <col min="6167" max="6167" width="55.28515625" bestFit="1" customWidth="1"/>
    <col min="6168" max="6168" width="25.85546875" bestFit="1" customWidth="1"/>
    <col min="6169" max="6169" width="15.85546875" bestFit="1" customWidth="1"/>
    <col min="6170" max="6170" width="18.28515625" bestFit="1" customWidth="1"/>
    <col min="6171" max="6171" width="65.5703125" bestFit="1" customWidth="1"/>
    <col min="6172" max="6172" width="65.7109375" bestFit="1" customWidth="1"/>
    <col min="6173" max="6173" width="4.7109375" bestFit="1" customWidth="1"/>
    <col min="6174" max="6400" width="9.140625" customWidth="1"/>
    <col min="6401" max="6401" width="4.7109375" bestFit="1" customWidth="1"/>
    <col min="6402" max="6402" width="16.85546875" bestFit="1" customWidth="1"/>
    <col min="6403" max="6403" width="8.85546875" bestFit="1" customWidth="1"/>
    <col min="6404" max="6404" width="1.140625" bestFit="1" customWidth="1"/>
    <col min="6405" max="6405" width="25.140625" bestFit="1" customWidth="1"/>
    <col min="6406" max="6406" width="10.85546875" bestFit="1" customWidth="1"/>
    <col min="6407" max="6408" width="16.85546875" bestFit="1" customWidth="1"/>
    <col min="6409" max="6409" width="8.85546875" bestFit="1" customWidth="1"/>
    <col min="6410" max="6410" width="16" bestFit="1" customWidth="1"/>
    <col min="6411" max="6411" width="0.28515625" bestFit="1" customWidth="1"/>
    <col min="6412" max="6412" width="16" bestFit="1" customWidth="1"/>
    <col min="6413" max="6413" width="0.7109375" bestFit="1" customWidth="1"/>
    <col min="6414" max="6414" width="16.140625" bestFit="1" customWidth="1"/>
    <col min="6415" max="6415" width="12.5703125" bestFit="1" customWidth="1"/>
    <col min="6416" max="6416" width="4.42578125" bestFit="1" customWidth="1"/>
    <col min="6417" max="6417" width="20.85546875" bestFit="1" customWidth="1"/>
    <col min="6418" max="6418" width="16.85546875" bestFit="1" customWidth="1"/>
    <col min="6419" max="6419" width="17" bestFit="1" customWidth="1"/>
    <col min="6420" max="6420" width="20.85546875" bestFit="1" customWidth="1"/>
    <col min="6421" max="6421" width="22.140625" bestFit="1" customWidth="1"/>
    <col min="6422" max="6422" width="12.5703125" bestFit="1" customWidth="1"/>
    <col min="6423" max="6423" width="55.28515625" bestFit="1" customWidth="1"/>
    <col min="6424" max="6424" width="25.85546875" bestFit="1" customWidth="1"/>
    <col min="6425" max="6425" width="15.85546875" bestFit="1" customWidth="1"/>
    <col min="6426" max="6426" width="18.28515625" bestFit="1" customWidth="1"/>
    <col min="6427" max="6427" width="65.5703125" bestFit="1" customWidth="1"/>
    <col min="6428" max="6428" width="65.7109375" bestFit="1" customWidth="1"/>
    <col min="6429" max="6429" width="4.7109375" bestFit="1" customWidth="1"/>
    <col min="6430" max="6656" width="9.140625" customWidth="1"/>
    <col min="6657" max="6657" width="4.7109375" bestFit="1" customWidth="1"/>
    <col min="6658" max="6658" width="16.85546875" bestFit="1" customWidth="1"/>
    <col min="6659" max="6659" width="8.85546875" bestFit="1" customWidth="1"/>
    <col min="6660" max="6660" width="1.140625" bestFit="1" customWidth="1"/>
    <col min="6661" max="6661" width="25.140625" bestFit="1" customWidth="1"/>
    <col min="6662" max="6662" width="10.85546875" bestFit="1" customWidth="1"/>
    <col min="6663" max="6664" width="16.85546875" bestFit="1" customWidth="1"/>
    <col min="6665" max="6665" width="8.85546875" bestFit="1" customWidth="1"/>
    <col min="6666" max="6666" width="16" bestFit="1" customWidth="1"/>
    <col min="6667" max="6667" width="0.28515625" bestFit="1" customWidth="1"/>
    <col min="6668" max="6668" width="16" bestFit="1" customWidth="1"/>
    <col min="6669" max="6669" width="0.7109375" bestFit="1" customWidth="1"/>
    <col min="6670" max="6670" width="16.140625" bestFit="1" customWidth="1"/>
    <col min="6671" max="6671" width="12.5703125" bestFit="1" customWidth="1"/>
    <col min="6672" max="6672" width="4.42578125" bestFit="1" customWidth="1"/>
    <col min="6673" max="6673" width="20.85546875" bestFit="1" customWidth="1"/>
    <col min="6674" max="6674" width="16.85546875" bestFit="1" customWidth="1"/>
    <col min="6675" max="6675" width="17" bestFit="1" customWidth="1"/>
    <col min="6676" max="6676" width="20.85546875" bestFit="1" customWidth="1"/>
    <col min="6677" max="6677" width="22.140625" bestFit="1" customWidth="1"/>
    <col min="6678" max="6678" width="12.5703125" bestFit="1" customWidth="1"/>
    <col min="6679" max="6679" width="55.28515625" bestFit="1" customWidth="1"/>
    <col min="6680" max="6680" width="25.85546875" bestFit="1" customWidth="1"/>
    <col min="6681" max="6681" width="15.85546875" bestFit="1" customWidth="1"/>
    <col min="6682" max="6682" width="18.28515625" bestFit="1" customWidth="1"/>
    <col min="6683" max="6683" width="65.5703125" bestFit="1" customWidth="1"/>
    <col min="6684" max="6684" width="65.7109375" bestFit="1" customWidth="1"/>
    <col min="6685" max="6685" width="4.7109375" bestFit="1" customWidth="1"/>
    <col min="6686" max="6912" width="9.140625" customWidth="1"/>
    <col min="6913" max="6913" width="4.7109375" bestFit="1" customWidth="1"/>
    <col min="6914" max="6914" width="16.85546875" bestFit="1" customWidth="1"/>
    <col min="6915" max="6915" width="8.85546875" bestFit="1" customWidth="1"/>
    <col min="6916" max="6916" width="1.140625" bestFit="1" customWidth="1"/>
    <col min="6917" max="6917" width="25.140625" bestFit="1" customWidth="1"/>
    <col min="6918" max="6918" width="10.85546875" bestFit="1" customWidth="1"/>
    <col min="6919" max="6920" width="16.85546875" bestFit="1" customWidth="1"/>
    <col min="6921" max="6921" width="8.85546875" bestFit="1" customWidth="1"/>
    <col min="6922" max="6922" width="16" bestFit="1" customWidth="1"/>
    <col min="6923" max="6923" width="0.28515625" bestFit="1" customWidth="1"/>
    <col min="6924" max="6924" width="16" bestFit="1" customWidth="1"/>
    <col min="6925" max="6925" width="0.7109375" bestFit="1" customWidth="1"/>
    <col min="6926" max="6926" width="16.140625" bestFit="1" customWidth="1"/>
    <col min="6927" max="6927" width="12.5703125" bestFit="1" customWidth="1"/>
    <col min="6928" max="6928" width="4.42578125" bestFit="1" customWidth="1"/>
    <col min="6929" max="6929" width="20.85546875" bestFit="1" customWidth="1"/>
    <col min="6930" max="6930" width="16.85546875" bestFit="1" customWidth="1"/>
    <col min="6931" max="6931" width="17" bestFit="1" customWidth="1"/>
    <col min="6932" max="6932" width="20.85546875" bestFit="1" customWidth="1"/>
    <col min="6933" max="6933" width="22.140625" bestFit="1" customWidth="1"/>
    <col min="6934" max="6934" width="12.5703125" bestFit="1" customWidth="1"/>
    <col min="6935" max="6935" width="55.28515625" bestFit="1" customWidth="1"/>
    <col min="6936" max="6936" width="25.85546875" bestFit="1" customWidth="1"/>
    <col min="6937" max="6937" width="15.85546875" bestFit="1" customWidth="1"/>
    <col min="6938" max="6938" width="18.28515625" bestFit="1" customWidth="1"/>
    <col min="6939" max="6939" width="65.5703125" bestFit="1" customWidth="1"/>
    <col min="6940" max="6940" width="65.7109375" bestFit="1" customWidth="1"/>
    <col min="6941" max="6941" width="4.7109375" bestFit="1" customWidth="1"/>
    <col min="6942" max="7168" width="9.140625" customWidth="1"/>
    <col min="7169" max="7169" width="4.7109375" bestFit="1" customWidth="1"/>
    <col min="7170" max="7170" width="16.85546875" bestFit="1" customWidth="1"/>
    <col min="7171" max="7171" width="8.85546875" bestFit="1" customWidth="1"/>
    <col min="7172" max="7172" width="1.140625" bestFit="1" customWidth="1"/>
    <col min="7173" max="7173" width="25.140625" bestFit="1" customWidth="1"/>
    <col min="7174" max="7174" width="10.85546875" bestFit="1" customWidth="1"/>
    <col min="7175" max="7176" width="16.85546875" bestFit="1" customWidth="1"/>
    <col min="7177" max="7177" width="8.85546875" bestFit="1" customWidth="1"/>
    <col min="7178" max="7178" width="16" bestFit="1" customWidth="1"/>
    <col min="7179" max="7179" width="0.28515625" bestFit="1" customWidth="1"/>
    <col min="7180" max="7180" width="16" bestFit="1" customWidth="1"/>
    <col min="7181" max="7181" width="0.7109375" bestFit="1" customWidth="1"/>
    <col min="7182" max="7182" width="16.140625" bestFit="1" customWidth="1"/>
    <col min="7183" max="7183" width="12.5703125" bestFit="1" customWidth="1"/>
    <col min="7184" max="7184" width="4.42578125" bestFit="1" customWidth="1"/>
    <col min="7185" max="7185" width="20.85546875" bestFit="1" customWidth="1"/>
    <col min="7186" max="7186" width="16.85546875" bestFit="1" customWidth="1"/>
    <col min="7187" max="7187" width="17" bestFit="1" customWidth="1"/>
    <col min="7188" max="7188" width="20.85546875" bestFit="1" customWidth="1"/>
    <col min="7189" max="7189" width="22.140625" bestFit="1" customWidth="1"/>
    <col min="7190" max="7190" width="12.5703125" bestFit="1" customWidth="1"/>
    <col min="7191" max="7191" width="55.28515625" bestFit="1" customWidth="1"/>
    <col min="7192" max="7192" width="25.85546875" bestFit="1" customWidth="1"/>
    <col min="7193" max="7193" width="15.85546875" bestFit="1" customWidth="1"/>
    <col min="7194" max="7194" width="18.28515625" bestFit="1" customWidth="1"/>
    <col min="7195" max="7195" width="65.5703125" bestFit="1" customWidth="1"/>
    <col min="7196" max="7196" width="65.7109375" bestFit="1" customWidth="1"/>
    <col min="7197" max="7197" width="4.7109375" bestFit="1" customWidth="1"/>
    <col min="7198" max="7424" width="9.140625" customWidth="1"/>
    <col min="7425" max="7425" width="4.7109375" bestFit="1" customWidth="1"/>
    <col min="7426" max="7426" width="16.85546875" bestFit="1" customWidth="1"/>
    <col min="7427" max="7427" width="8.85546875" bestFit="1" customWidth="1"/>
    <col min="7428" max="7428" width="1.140625" bestFit="1" customWidth="1"/>
    <col min="7429" max="7429" width="25.140625" bestFit="1" customWidth="1"/>
    <col min="7430" max="7430" width="10.85546875" bestFit="1" customWidth="1"/>
    <col min="7431" max="7432" width="16.85546875" bestFit="1" customWidth="1"/>
    <col min="7433" max="7433" width="8.85546875" bestFit="1" customWidth="1"/>
    <col min="7434" max="7434" width="16" bestFit="1" customWidth="1"/>
    <col min="7435" max="7435" width="0.28515625" bestFit="1" customWidth="1"/>
    <col min="7436" max="7436" width="16" bestFit="1" customWidth="1"/>
    <col min="7437" max="7437" width="0.7109375" bestFit="1" customWidth="1"/>
    <col min="7438" max="7438" width="16.140625" bestFit="1" customWidth="1"/>
    <col min="7439" max="7439" width="12.5703125" bestFit="1" customWidth="1"/>
    <col min="7440" max="7440" width="4.42578125" bestFit="1" customWidth="1"/>
    <col min="7441" max="7441" width="20.85546875" bestFit="1" customWidth="1"/>
    <col min="7442" max="7442" width="16.85546875" bestFit="1" customWidth="1"/>
    <col min="7443" max="7443" width="17" bestFit="1" customWidth="1"/>
    <col min="7444" max="7444" width="20.85546875" bestFit="1" customWidth="1"/>
    <col min="7445" max="7445" width="22.140625" bestFit="1" customWidth="1"/>
    <col min="7446" max="7446" width="12.5703125" bestFit="1" customWidth="1"/>
    <col min="7447" max="7447" width="55.28515625" bestFit="1" customWidth="1"/>
    <col min="7448" max="7448" width="25.85546875" bestFit="1" customWidth="1"/>
    <col min="7449" max="7449" width="15.85546875" bestFit="1" customWidth="1"/>
    <col min="7450" max="7450" width="18.28515625" bestFit="1" customWidth="1"/>
    <col min="7451" max="7451" width="65.5703125" bestFit="1" customWidth="1"/>
    <col min="7452" max="7452" width="65.7109375" bestFit="1" customWidth="1"/>
    <col min="7453" max="7453" width="4.7109375" bestFit="1" customWidth="1"/>
    <col min="7454" max="7680" width="9.140625" customWidth="1"/>
    <col min="7681" max="7681" width="4.7109375" bestFit="1" customWidth="1"/>
    <col min="7682" max="7682" width="16.85546875" bestFit="1" customWidth="1"/>
    <col min="7683" max="7683" width="8.85546875" bestFit="1" customWidth="1"/>
    <col min="7684" max="7684" width="1.140625" bestFit="1" customWidth="1"/>
    <col min="7685" max="7685" width="25.140625" bestFit="1" customWidth="1"/>
    <col min="7686" max="7686" width="10.85546875" bestFit="1" customWidth="1"/>
    <col min="7687" max="7688" width="16.85546875" bestFit="1" customWidth="1"/>
    <col min="7689" max="7689" width="8.85546875" bestFit="1" customWidth="1"/>
    <col min="7690" max="7690" width="16" bestFit="1" customWidth="1"/>
    <col min="7691" max="7691" width="0.28515625" bestFit="1" customWidth="1"/>
    <col min="7692" max="7692" width="16" bestFit="1" customWidth="1"/>
    <col min="7693" max="7693" width="0.7109375" bestFit="1" customWidth="1"/>
    <col min="7694" max="7694" width="16.140625" bestFit="1" customWidth="1"/>
    <col min="7695" max="7695" width="12.5703125" bestFit="1" customWidth="1"/>
    <col min="7696" max="7696" width="4.42578125" bestFit="1" customWidth="1"/>
    <col min="7697" max="7697" width="20.85546875" bestFit="1" customWidth="1"/>
    <col min="7698" max="7698" width="16.85546875" bestFit="1" customWidth="1"/>
    <col min="7699" max="7699" width="17" bestFit="1" customWidth="1"/>
    <col min="7700" max="7700" width="20.85546875" bestFit="1" customWidth="1"/>
    <col min="7701" max="7701" width="22.140625" bestFit="1" customWidth="1"/>
    <col min="7702" max="7702" width="12.5703125" bestFit="1" customWidth="1"/>
    <col min="7703" max="7703" width="55.28515625" bestFit="1" customWidth="1"/>
    <col min="7704" max="7704" width="25.85546875" bestFit="1" customWidth="1"/>
    <col min="7705" max="7705" width="15.85546875" bestFit="1" customWidth="1"/>
    <col min="7706" max="7706" width="18.28515625" bestFit="1" customWidth="1"/>
    <col min="7707" max="7707" width="65.5703125" bestFit="1" customWidth="1"/>
    <col min="7708" max="7708" width="65.7109375" bestFit="1" customWidth="1"/>
    <col min="7709" max="7709" width="4.7109375" bestFit="1" customWidth="1"/>
    <col min="7710" max="7936" width="9.140625" customWidth="1"/>
    <col min="7937" max="7937" width="4.7109375" bestFit="1" customWidth="1"/>
    <col min="7938" max="7938" width="16.85546875" bestFit="1" customWidth="1"/>
    <col min="7939" max="7939" width="8.85546875" bestFit="1" customWidth="1"/>
    <col min="7940" max="7940" width="1.140625" bestFit="1" customWidth="1"/>
    <col min="7941" max="7941" width="25.140625" bestFit="1" customWidth="1"/>
    <col min="7942" max="7942" width="10.85546875" bestFit="1" customWidth="1"/>
    <col min="7943" max="7944" width="16.85546875" bestFit="1" customWidth="1"/>
    <col min="7945" max="7945" width="8.85546875" bestFit="1" customWidth="1"/>
    <col min="7946" max="7946" width="16" bestFit="1" customWidth="1"/>
    <col min="7947" max="7947" width="0.28515625" bestFit="1" customWidth="1"/>
    <col min="7948" max="7948" width="16" bestFit="1" customWidth="1"/>
    <col min="7949" max="7949" width="0.7109375" bestFit="1" customWidth="1"/>
    <col min="7950" max="7950" width="16.140625" bestFit="1" customWidth="1"/>
    <col min="7951" max="7951" width="12.5703125" bestFit="1" customWidth="1"/>
    <col min="7952" max="7952" width="4.42578125" bestFit="1" customWidth="1"/>
    <col min="7953" max="7953" width="20.85546875" bestFit="1" customWidth="1"/>
    <col min="7954" max="7954" width="16.85546875" bestFit="1" customWidth="1"/>
    <col min="7955" max="7955" width="17" bestFit="1" customWidth="1"/>
    <col min="7956" max="7956" width="20.85546875" bestFit="1" customWidth="1"/>
    <col min="7957" max="7957" width="22.140625" bestFit="1" customWidth="1"/>
    <col min="7958" max="7958" width="12.5703125" bestFit="1" customWidth="1"/>
    <col min="7959" max="7959" width="55.28515625" bestFit="1" customWidth="1"/>
    <col min="7960" max="7960" width="25.85546875" bestFit="1" customWidth="1"/>
    <col min="7961" max="7961" width="15.85546875" bestFit="1" customWidth="1"/>
    <col min="7962" max="7962" width="18.28515625" bestFit="1" customWidth="1"/>
    <col min="7963" max="7963" width="65.5703125" bestFit="1" customWidth="1"/>
    <col min="7964" max="7964" width="65.7109375" bestFit="1" customWidth="1"/>
    <col min="7965" max="7965" width="4.7109375" bestFit="1" customWidth="1"/>
    <col min="7966" max="8192" width="9.140625" customWidth="1"/>
    <col min="8193" max="8193" width="4.7109375" bestFit="1" customWidth="1"/>
    <col min="8194" max="8194" width="16.85546875" bestFit="1" customWidth="1"/>
    <col min="8195" max="8195" width="8.85546875" bestFit="1" customWidth="1"/>
    <col min="8196" max="8196" width="1.140625" bestFit="1" customWidth="1"/>
    <col min="8197" max="8197" width="25.140625" bestFit="1" customWidth="1"/>
    <col min="8198" max="8198" width="10.85546875" bestFit="1" customWidth="1"/>
    <col min="8199" max="8200" width="16.85546875" bestFit="1" customWidth="1"/>
    <col min="8201" max="8201" width="8.85546875" bestFit="1" customWidth="1"/>
    <col min="8202" max="8202" width="16" bestFit="1" customWidth="1"/>
    <col min="8203" max="8203" width="0.28515625" bestFit="1" customWidth="1"/>
    <col min="8204" max="8204" width="16" bestFit="1" customWidth="1"/>
    <col min="8205" max="8205" width="0.7109375" bestFit="1" customWidth="1"/>
    <col min="8206" max="8206" width="16.140625" bestFit="1" customWidth="1"/>
    <col min="8207" max="8207" width="12.5703125" bestFit="1" customWidth="1"/>
    <col min="8208" max="8208" width="4.42578125" bestFit="1" customWidth="1"/>
    <col min="8209" max="8209" width="20.85546875" bestFit="1" customWidth="1"/>
    <col min="8210" max="8210" width="16.85546875" bestFit="1" customWidth="1"/>
    <col min="8211" max="8211" width="17" bestFit="1" customWidth="1"/>
    <col min="8212" max="8212" width="20.85546875" bestFit="1" customWidth="1"/>
    <col min="8213" max="8213" width="22.140625" bestFit="1" customWidth="1"/>
    <col min="8214" max="8214" width="12.5703125" bestFit="1" customWidth="1"/>
    <col min="8215" max="8215" width="55.28515625" bestFit="1" customWidth="1"/>
    <col min="8216" max="8216" width="25.85546875" bestFit="1" customWidth="1"/>
    <col min="8217" max="8217" width="15.85546875" bestFit="1" customWidth="1"/>
    <col min="8218" max="8218" width="18.28515625" bestFit="1" customWidth="1"/>
    <col min="8219" max="8219" width="65.5703125" bestFit="1" customWidth="1"/>
    <col min="8220" max="8220" width="65.7109375" bestFit="1" customWidth="1"/>
    <col min="8221" max="8221" width="4.7109375" bestFit="1" customWidth="1"/>
    <col min="8222" max="8448" width="9.140625" customWidth="1"/>
    <col min="8449" max="8449" width="4.7109375" bestFit="1" customWidth="1"/>
    <col min="8450" max="8450" width="16.85546875" bestFit="1" customWidth="1"/>
    <col min="8451" max="8451" width="8.85546875" bestFit="1" customWidth="1"/>
    <col min="8452" max="8452" width="1.140625" bestFit="1" customWidth="1"/>
    <col min="8453" max="8453" width="25.140625" bestFit="1" customWidth="1"/>
    <col min="8454" max="8454" width="10.85546875" bestFit="1" customWidth="1"/>
    <col min="8455" max="8456" width="16.85546875" bestFit="1" customWidth="1"/>
    <col min="8457" max="8457" width="8.85546875" bestFit="1" customWidth="1"/>
    <col min="8458" max="8458" width="16" bestFit="1" customWidth="1"/>
    <col min="8459" max="8459" width="0.28515625" bestFit="1" customWidth="1"/>
    <col min="8460" max="8460" width="16" bestFit="1" customWidth="1"/>
    <col min="8461" max="8461" width="0.7109375" bestFit="1" customWidth="1"/>
    <col min="8462" max="8462" width="16.140625" bestFit="1" customWidth="1"/>
    <col min="8463" max="8463" width="12.5703125" bestFit="1" customWidth="1"/>
    <col min="8464" max="8464" width="4.42578125" bestFit="1" customWidth="1"/>
    <col min="8465" max="8465" width="20.85546875" bestFit="1" customWidth="1"/>
    <col min="8466" max="8466" width="16.85546875" bestFit="1" customWidth="1"/>
    <col min="8467" max="8467" width="17" bestFit="1" customWidth="1"/>
    <col min="8468" max="8468" width="20.85546875" bestFit="1" customWidth="1"/>
    <col min="8469" max="8469" width="22.140625" bestFit="1" customWidth="1"/>
    <col min="8470" max="8470" width="12.5703125" bestFit="1" customWidth="1"/>
    <col min="8471" max="8471" width="55.28515625" bestFit="1" customWidth="1"/>
    <col min="8472" max="8472" width="25.85546875" bestFit="1" customWidth="1"/>
    <col min="8473" max="8473" width="15.85546875" bestFit="1" customWidth="1"/>
    <col min="8474" max="8474" width="18.28515625" bestFit="1" customWidth="1"/>
    <col min="8475" max="8475" width="65.5703125" bestFit="1" customWidth="1"/>
    <col min="8476" max="8476" width="65.7109375" bestFit="1" customWidth="1"/>
    <col min="8477" max="8477" width="4.7109375" bestFit="1" customWidth="1"/>
    <col min="8478" max="8704" width="9.140625" customWidth="1"/>
    <col min="8705" max="8705" width="4.7109375" bestFit="1" customWidth="1"/>
    <col min="8706" max="8706" width="16.85546875" bestFit="1" customWidth="1"/>
    <col min="8707" max="8707" width="8.85546875" bestFit="1" customWidth="1"/>
    <col min="8708" max="8708" width="1.140625" bestFit="1" customWidth="1"/>
    <col min="8709" max="8709" width="25.140625" bestFit="1" customWidth="1"/>
    <col min="8710" max="8710" width="10.85546875" bestFit="1" customWidth="1"/>
    <col min="8711" max="8712" width="16.85546875" bestFit="1" customWidth="1"/>
    <col min="8713" max="8713" width="8.85546875" bestFit="1" customWidth="1"/>
    <col min="8714" max="8714" width="16" bestFit="1" customWidth="1"/>
    <col min="8715" max="8715" width="0.28515625" bestFit="1" customWidth="1"/>
    <col min="8716" max="8716" width="16" bestFit="1" customWidth="1"/>
    <col min="8717" max="8717" width="0.7109375" bestFit="1" customWidth="1"/>
    <col min="8718" max="8718" width="16.140625" bestFit="1" customWidth="1"/>
    <col min="8719" max="8719" width="12.5703125" bestFit="1" customWidth="1"/>
    <col min="8720" max="8720" width="4.42578125" bestFit="1" customWidth="1"/>
    <col min="8721" max="8721" width="20.85546875" bestFit="1" customWidth="1"/>
    <col min="8722" max="8722" width="16.85546875" bestFit="1" customWidth="1"/>
    <col min="8723" max="8723" width="17" bestFit="1" customWidth="1"/>
    <col min="8724" max="8724" width="20.85546875" bestFit="1" customWidth="1"/>
    <col min="8725" max="8725" width="22.140625" bestFit="1" customWidth="1"/>
    <col min="8726" max="8726" width="12.5703125" bestFit="1" customWidth="1"/>
    <col min="8727" max="8727" width="55.28515625" bestFit="1" customWidth="1"/>
    <col min="8728" max="8728" width="25.85546875" bestFit="1" customWidth="1"/>
    <col min="8729" max="8729" width="15.85546875" bestFit="1" customWidth="1"/>
    <col min="8730" max="8730" width="18.28515625" bestFit="1" customWidth="1"/>
    <col min="8731" max="8731" width="65.5703125" bestFit="1" customWidth="1"/>
    <col min="8732" max="8732" width="65.7109375" bestFit="1" customWidth="1"/>
    <col min="8733" max="8733" width="4.7109375" bestFit="1" customWidth="1"/>
    <col min="8734" max="8960" width="9.140625" customWidth="1"/>
    <col min="8961" max="8961" width="4.7109375" bestFit="1" customWidth="1"/>
    <col min="8962" max="8962" width="16.85546875" bestFit="1" customWidth="1"/>
    <col min="8963" max="8963" width="8.85546875" bestFit="1" customWidth="1"/>
    <col min="8964" max="8964" width="1.140625" bestFit="1" customWidth="1"/>
    <col min="8965" max="8965" width="25.140625" bestFit="1" customWidth="1"/>
    <col min="8966" max="8966" width="10.85546875" bestFit="1" customWidth="1"/>
    <col min="8967" max="8968" width="16.85546875" bestFit="1" customWidth="1"/>
    <col min="8969" max="8969" width="8.85546875" bestFit="1" customWidth="1"/>
    <col min="8970" max="8970" width="16" bestFit="1" customWidth="1"/>
    <col min="8971" max="8971" width="0.28515625" bestFit="1" customWidth="1"/>
    <col min="8972" max="8972" width="16" bestFit="1" customWidth="1"/>
    <col min="8973" max="8973" width="0.7109375" bestFit="1" customWidth="1"/>
    <col min="8974" max="8974" width="16.140625" bestFit="1" customWidth="1"/>
    <col min="8975" max="8975" width="12.5703125" bestFit="1" customWidth="1"/>
    <col min="8976" max="8976" width="4.42578125" bestFit="1" customWidth="1"/>
    <col min="8977" max="8977" width="20.85546875" bestFit="1" customWidth="1"/>
    <col min="8978" max="8978" width="16.85546875" bestFit="1" customWidth="1"/>
    <col min="8979" max="8979" width="17" bestFit="1" customWidth="1"/>
    <col min="8980" max="8980" width="20.85546875" bestFit="1" customWidth="1"/>
    <col min="8981" max="8981" width="22.140625" bestFit="1" customWidth="1"/>
    <col min="8982" max="8982" width="12.5703125" bestFit="1" customWidth="1"/>
    <col min="8983" max="8983" width="55.28515625" bestFit="1" customWidth="1"/>
    <col min="8984" max="8984" width="25.85546875" bestFit="1" customWidth="1"/>
    <col min="8985" max="8985" width="15.85546875" bestFit="1" customWidth="1"/>
    <col min="8986" max="8986" width="18.28515625" bestFit="1" customWidth="1"/>
    <col min="8987" max="8987" width="65.5703125" bestFit="1" customWidth="1"/>
    <col min="8988" max="8988" width="65.7109375" bestFit="1" customWidth="1"/>
    <col min="8989" max="8989" width="4.7109375" bestFit="1" customWidth="1"/>
    <col min="8990" max="9216" width="9.140625" customWidth="1"/>
    <col min="9217" max="9217" width="4.7109375" bestFit="1" customWidth="1"/>
    <col min="9218" max="9218" width="16.85546875" bestFit="1" customWidth="1"/>
    <col min="9219" max="9219" width="8.85546875" bestFit="1" customWidth="1"/>
    <col min="9220" max="9220" width="1.140625" bestFit="1" customWidth="1"/>
    <col min="9221" max="9221" width="25.140625" bestFit="1" customWidth="1"/>
    <col min="9222" max="9222" width="10.85546875" bestFit="1" customWidth="1"/>
    <col min="9223" max="9224" width="16.85546875" bestFit="1" customWidth="1"/>
    <col min="9225" max="9225" width="8.85546875" bestFit="1" customWidth="1"/>
    <col min="9226" max="9226" width="16" bestFit="1" customWidth="1"/>
    <col min="9227" max="9227" width="0.28515625" bestFit="1" customWidth="1"/>
    <col min="9228" max="9228" width="16" bestFit="1" customWidth="1"/>
    <col min="9229" max="9229" width="0.7109375" bestFit="1" customWidth="1"/>
    <col min="9230" max="9230" width="16.140625" bestFit="1" customWidth="1"/>
    <col min="9231" max="9231" width="12.5703125" bestFit="1" customWidth="1"/>
    <col min="9232" max="9232" width="4.42578125" bestFit="1" customWidth="1"/>
    <col min="9233" max="9233" width="20.85546875" bestFit="1" customWidth="1"/>
    <col min="9234" max="9234" width="16.85546875" bestFit="1" customWidth="1"/>
    <col min="9235" max="9235" width="17" bestFit="1" customWidth="1"/>
    <col min="9236" max="9236" width="20.85546875" bestFit="1" customWidth="1"/>
    <col min="9237" max="9237" width="22.140625" bestFit="1" customWidth="1"/>
    <col min="9238" max="9238" width="12.5703125" bestFit="1" customWidth="1"/>
    <col min="9239" max="9239" width="55.28515625" bestFit="1" customWidth="1"/>
    <col min="9240" max="9240" width="25.85546875" bestFit="1" customWidth="1"/>
    <col min="9241" max="9241" width="15.85546875" bestFit="1" customWidth="1"/>
    <col min="9242" max="9242" width="18.28515625" bestFit="1" customWidth="1"/>
    <col min="9243" max="9243" width="65.5703125" bestFit="1" customWidth="1"/>
    <col min="9244" max="9244" width="65.7109375" bestFit="1" customWidth="1"/>
    <col min="9245" max="9245" width="4.7109375" bestFit="1" customWidth="1"/>
    <col min="9246" max="9472" width="9.140625" customWidth="1"/>
    <col min="9473" max="9473" width="4.7109375" bestFit="1" customWidth="1"/>
    <col min="9474" max="9474" width="16.85546875" bestFit="1" customWidth="1"/>
    <col min="9475" max="9475" width="8.85546875" bestFit="1" customWidth="1"/>
    <col min="9476" max="9476" width="1.140625" bestFit="1" customWidth="1"/>
    <col min="9477" max="9477" width="25.140625" bestFit="1" customWidth="1"/>
    <col min="9478" max="9478" width="10.85546875" bestFit="1" customWidth="1"/>
    <col min="9479" max="9480" width="16.85546875" bestFit="1" customWidth="1"/>
    <col min="9481" max="9481" width="8.85546875" bestFit="1" customWidth="1"/>
    <col min="9482" max="9482" width="16" bestFit="1" customWidth="1"/>
    <col min="9483" max="9483" width="0.28515625" bestFit="1" customWidth="1"/>
    <col min="9484" max="9484" width="16" bestFit="1" customWidth="1"/>
    <col min="9485" max="9485" width="0.7109375" bestFit="1" customWidth="1"/>
    <col min="9486" max="9486" width="16.140625" bestFit="1" customWidth="1"/>
    <col min="9487" max="9487" width="12.5703125" bestFit="1" customWidth="1"/>
    <col min="9488" max="9488" width="4.42578125" bestFit="1" customWidth="1"/>
    <col min="9489" max="9489" width="20.85546875" bestFit="1" customWidth="1"/>
    <col min="9490" max="9490" width="16.85546875" bestFit="1" customWidth="1"/>
    <col min="9491" max="9491" width="17" bestFit="1" customWidth="1"/>
    <col min="9492" max="9492" width="20.85546875" bestFit="1" customWidth="1"/>
    <col min="9493" max="9493" width="22.140625" bestFit="1" customWidth="1"/>
    <col min="9494" max="9494" width="12.5703125" bestFit="1" customWidth="1"/>
    <col min="9495" max="9495" width="55.28515625" bestFit="1" customWidth="1"/>
    <col min="9496" max="9496" width="25.85546875" bestFit="1" customWidth="1"/>
    <col min="9497" max="9497" width="15.85546875" bestFit="1" customWidth="1"/>
    <col min="9498" max="9498" width="18.28515625" bestFit="1" customWidth="1"/>
    <col min="9499" max="9499" width="65.5703125" bestFit="1" customWidth="1"/>
    <col min="9500" max="9500" width="65.7109375" bestFit="1" customWidth="1"/>
    <col min="9501" max="9501" width="4.7109375" bestFit="1" customWidth="1"/>
    <col min="9502" max="9728" width="9.140625" customWidth="1"/>
    <col min="9729" max="9729" width="4.7109375" bestFit="1" customWidth="1"/>
    <col min="9730" max="9730" width="16.85546875" bestFit="1" customWidth="1"/>
    <col min="9731" max="9731" width="8.85546875" bestFit="1" customWidth="1"/>
    <col min="9732" max="9732" width="1.140625" bestFit="1" customWidth="1"/>
    <col min="9733" max="9733" width="25.140625" bestFit="1" customWidth="1"/>
    <col min="9734" max="9734" width="10.85546875" bestFit="1" customWidth="1"/>
    <col min="9735" max="9736" width="16.85546875" bestFit="1" customWidth="1"/>
    <col min="9737" max="9737" width="8.85546875" bestFit="1" customWidth="1"/>
    <col min="9738" max="9738" width="16" bestFit="1" customWidth="1"/>
    <col min="9739" max="9739" width="0.28515625" bestFit="1" customWidth="1"/>
    <col min="9740" max="9740" width="16" bestFit="1" customWidth="1"/>
    <col min="9741" max="9741" width="0.7109375" bestFit="1" customWidth="1"/>
    <col min="9742" max="9742" width="16.140625" bestFit="1" customWidth="1"/>
    <col min="9743" max="9743" width="12.5703125" bestFit="1" customWidth="1"/>
    <col min="9744" max="9744" width="4.42578125" bestFit="1" customWidth="1"/>
    <col min="9745" max="9745" width="20.85546875" bestFit="1" customWidth="1"/>
    <col min="9746" max="9746" width="16.85546875" bestFit="1" customWidth="1"/>
    <col min="9747" max="9747" width="17" bestFit="1" customWidth="1"/>
    <col min="9748" max="9748" width="20.85546875" bestFit="1" customWidth="1"/>
    <col min="9749" max="9749" width="22.140625" bestFit="1" customWidth="1"/>
    <col min="9750" max="9750" width="12.5703125" bestFit="1" customWidth="1"/>
    <col min="9751" max="9751" width="55.28515625" bestFit="1" customWidth="1"/>
    <col min="9752" max="9752" width="25.85546875" bestFit="1" customWidth="1"/>
    <col min="9753" max="9753" width="15.85546875" bestFit="1" customWidth="1"/>
    <col min="9754" max="9754" width="18.28515625" bestFit="1" customWidth="1"/>
    <col min="9755" max="9755" width="65.5703125" bestFit="1" customWidth="1"/>
    <col min="9756" max="9756" width="65.7109375" bestFit="1" customWidth="1"/>
    <col min="9757" max="9757" width="4.7109375" bestFit="1" customWidth="1"/>
    <col min="9758" max="9984" width="9.140625" customWidth="1"/>
    <col min="9985" max="9985" width="4.7109375" bestFit="1" customWidth="1"/>
    <col min="9986" max="9986" width="16.85546875" bestFit="1" customWidth="1"/>
    <col min="9987" max="9987" width="8.85546875" bestFit="1" customWidth="1"/>
    <col min="9988" max="9988" width="1.140625" bestFit="1" customWidth="1"/>
    <col min="9989" max="9989" width="25.140625" bestFit="1" customWidth="1"/>
    <col min="9990" max="9990" width="10.85546875" bestFit="1" customWidth="1"/>
    <col min="9991" max="9992" width="16.85546875" bestFit="1" customWidth="1"/>
    <col min="9993" max="9993" width="8.85546875" bestFit="1" customWidth="1"/>
    <col min="9994" max="9994" width="16" bestFit="1" customWidth="1"/>
    <col min="9995" max="9995" width="0.28515625" bestFit="1" customWidth="1"/>
    <col min="9996" max="9996" width="16" bestFit="1" customWidth="1"/>
    <col min="9997" max="9997" width="0.7109375" bestFit="1" customWidth="1"/>
    <col min="9998" max="9998" width="16.140625" bestFit="1" customWidth="1"/>
    <col min="9999" max="9999" width="12.5703125" bestFit="1" customWidth="1"/>
    <col min="10000" max="10000" width="4.42578125" bestFit="1" customWidth="1"/>
    <col min="10001" max="10001" width="20.85546875" bestFit="1" customWidth="1"/>
    <col min="10002" max="10002" width="16.85546875" bestFit="1" customWidth="1"/>
    <col min="10003" max="10003" width="17" bestFit="1" customWidth="1"/>
    <col min="10004" max="10004" width="20.85546875" bestFit="1" customWidth="1"/>
    <col min="10005" max="10005" width="22.140625" bestFit="1" customWidth="1"/>
    <col min="10006" max="10006" width="12.5703125" bestFit="1" customWidth="1"/>
    <col min="10007" max="10007" width="55.28515625" bestFit="1" customWidth="1"/>
    <col min="10008" max="10008" width="25.85546875" bestFit="1" customWidth="1"/>
    <col min="10009" max="10009" width="15.85546875" bestFit="1" customWidth="1"/>
    <col min="10010" max="10010" width="18.28515625" bestFit="1" customWidth="1"/>
    <col min="10011" max="10011" width="65.5703125" bestFit="1" customWidth="1"/>
    <col min="10012" max="10012" width="65.7109375" bestFit="1" customWidth="1"/>
    <col min="10013" max="10013" width="4.7109375" bestFit="1" customWidth="1"/>
    <col min="10014" max="10240" width="9.140625" customWidth="1"/>
    <col min="10241" max="10241" width="4.7109375" bestFit="1" customWidth="1"/>
    <col min="10242" max="10242" width="16.85546875" bestFit="1" customWidth="1"/>
    <col min="10243" max="10243" width="8.85546875" bestFit="1" customWidth="1"/>
    <col min="10244" max="10244" width="1.140625" bestFit="1" customWidth="1"/>
    <col min="10245" max="10245" width="25.140625" bestFit="1" customWidth="1"/>
    <col min="10246" max="10246" width="10.85546875" bestFit="1" customWidth="1"/>
    <col min="10247" max="10248" width="16.85546875" bestFit="1" customWidth="1"/>
    <col min="10249" max="10249" width="8.85546875" bestFit="1" customWidth="1"/>
    <col min="10250" max="10250" width="16" bestFit="1" customWidth="1"/>
    <col min="10251" max="10251" width="0.28515625" bestFit="1" customWidth="1"/>
    <col min="10252" max="10252" width="16" bestFit="1" customWidth="1"/>
    <col min="10253" max="10253" width="0.7109375" bestFit="1" customWidth="1"/>
    <col min="10254" max="10254" width="16.140625" bestFit="1" customWidth="1"/>
    <col min="10255" max="10255" width="12.5703125" bestFit="1" customWidth="1"/>
    <col min="10256" max="10256" width="4.42578125" bestFit="1" customWidth="1"/>
    <col min="10257" max="10257" width="20.85546875" bestFit="1" customWidth="1"/>
    <col min="10258" max="10258" width="16.85546875" bestFit="1" customWidth="1"/>
    <col min="10259" max="10259" width="17" bestFit="1" customWidth="1"/>
    <col min="10260" max="10260" width="20.85546875" bestFit="1" customWidth="1"/>
    <col min="10261" max="10261" width="22.140625" bestFit="1" customWidth="1"/>
    <col min="10262" max="10262" width="12.5703125" bestFit="1" customWidth="1"/>
    <col min="10263" max="10263" width="55.28515625" bestFit="1" customWidth="1"/>
    <col min="10264" max="10264" width="25.85546875" bestFit="1" customWidth="1"/>
    <col min="10265" max="10265" width="15.85546875" bestFit="1" customWidth="1"/>
    <col min="10266" max="10266" width="18.28515625" bestFit="1" customWidth="1"/>
    <col min="10267" max="10267" width="65.5703125" bestFit="1" customWidth="1"/>
    <col min="10268" max="10268" width="65.7109375" bestFit="1" customWidth="1"/>
    <col min="10269" max="10269" width="4.7109375" bestFit="1" customWidth="1"/>
    <col min="10270" max="10496" width="9.140625" customWidth="1"/>
    <col min="10497" max="10497" width="4.7109375" bestFit="1" customWidth="1"/>
    <col min="10498" max="10498" width="16.85546875" bestFit="1" customWidth="1"/>
    <col min="10499" max="10499" width="8.85546875" bestFit="1" customWidth="1"/>
    <col min="10500" max="10500" width="1.140625" bestFit="1" customWidth="1"/>
    <col min="10501" max="10501" width="25.140625" bestFit="1" customWidth="1"/>
    <col min="10502" max="10502" width="10.85546875" bestFit="1" customWidth="1"/>
    <col min="10503" max="10504" width="16.85546875" bestFit="1" customWidth="1"/>
    <col min="10505" max="10505" width="8.85546875" bestFit="1" customWidth="1"/>
    <col min="10506" max="10506" width="16" bestFit="1" customWidth="1"/>
    <col min="10507" max="10507" width="0.28515625" bestFit="1" customWidth="1"/>
    <col min="10508" max="10508" width="16" bestFit="1" customWidth="1"/>
    <col min="10509" max="10509" width="0.7109375" bestFit="1" customWidth="1"/>
    <col min="10510" max="10510" width="16.140625" bestFit="1" customWidth="1"/>
    <col min="10511" max="10511" width="12.5703125" bestFit="1" customWidth="1"/>
    <col min="10512" max="10512" width="4.42578125" bestFit="1" customWidth="1"/>
    <col min="10513" max="10513" width="20.85546875" bestFit="1" customWidth="1"/>
    <col min="10514" max="10514" width="16.85546875" bestFit="1" customWidth="1"/>
    <col min="10515" max="10515" width="17" bestFit="1" customWidth="1"/>
    <col min="10516" max="10516" width="20.85546875" bestFit="1" customWidth="1"/>
    <col min="10517" max="10517" width="22.140625" bestFit="1" customWidth="1"/>
    <col min="10518" max="10518" width="12.5703125" bestFit="1" customWidth="1"/>
    <col min="10519" max="10519" width="55.28515625" bestFit="1" customWidth="1"/>
    <col min="10520" max="10520" width="25.85546875" bestFit="1" customWidth="1"/>
    <col min="10521" max="10521" width="15.85546875" bestFit="1" customWidth="1"/>
    <col min="10522" max="10522" width="18.28515625" bestFit="1" customWidth="1"/>
    <col min="10523" max="10523" width="65.5703125" bestFit="1" customWidth="1"/>
    <col min="10524" max="10524" width="65.7109375" bestFit="1" customWidth="1"/>
    <col min="10525" max="10525" width="4.7109375" bestFit="1" customWidth="1"/>
    <col min="10526" max="10752" width="9.140625" customWidth="1"/>
    <col min="10753" max="10753" width="4.7109375" bestFit="1" customWidth="1"/>
    <col min="10754" max="10754" width="16.85546875" bestFit="1" customWidth="1"/>
    <col min="10755" max="10755" width="8.85546875" bestFit="1" customWidth="1"/>
    <col min="10756" max="10756" width="1.140625" bestFit="1" customWidth="1"/>
    <col min="10757" max="10757" width="25.140625" bestFit="1" customWidth="1"/>
    <col min="10758" max="10758" width="10.85546875" bestFit="1" customWidth="1"/>
    <col min="10759" max="10760" width="16.85546875" bestFit="1" customWidth="1"/>
    <col min="10761" max="10761" width="8.85546875" bestFit="1" customWidth="1"/>
    <col min="10762" max="10762" width="16" bestFit="1" customWidth="1"/>
    <col min="10763" max="10763" width="0.28515625" bestFit="1" customWidth="1"/>
    <col min="10764" max="10764" width="16" bestFit="1" customWidth="1"/>
    <col min="10765" max="10765" width="0.7109375" bestFit="1" customWidth="1"/>
    <col min="10766" max="10766" width="16.140625" bestFit="1" customWidth="1"/>
    <col min="10767" max="10767" width="12.5703125" bestFit="1" customWidth="1"/>
    <col min="10768" max="10768" width="4.42578125" bestFit="1" customWidth="1"/>
    <col min="10769" max="10769" width="20.85546875" bestFit="1" customWidth="1"/>
    <col min="10770" max="10770" width="16.85546875" bestFit="1" customWidth="1"/>
    <col min="10771" max="10771" width="17" bestFit="1" customWidth="1"/>
    <col min="10772" max="10772" width="20.85546875" bestFit="1" customWidth="1"/>
    <col min="10773" max="10773" width="22.140625" bestFit="1" customWidth="1"/>
    <col min="10774" max="10774" width="12.5703125" bestFit="1" customWidth="1"/>
    <col min="10775" max="10775" width="55.28515625" bestFit="1" customWidth="1"/>
    <col min="10776" max="10776" width="25.85546875" bestFit="1" customWidth="1"/>
    <col min="10777" max="10777" width="15.85546875" bestFit="1" customWidth="1"/>
    <col min="10778" max="10778" width="18.28515625" bestFit="1" customWidth="1"/>
    <col min="10779" max="10779" width="65.5703125" bestFit="1" customWidth="1"/>
    <col min="10780" max="10780" width="65.7109375" bestFit="1" customWidth="1"/>
    <col min="10781" max="10781" width="4.7109375" bestFit="1" customWidth="1"/>
    <col min="10782" max="11008" width="9.140625" customWidth="1"/>
    <col min="11009" max="11009" width="4.7109375" bestFit="1" customWidth="1"/>
    <col min="11010" max="11010" width="16.85546875" bestFit="1" customWidth="1"/>
    <col min="11011" max="11011" width="8.85546875" bestFit="1" customWidth="1"/>
    <col min="11012" max="11012" width="1.140625" bestFit="1" customWidth="1"/>
    <col min="11013" max="11013" width="25.140625" bestFit="1" customWidth="1"/>
    <col min="11014" max="11014" width="10.85546875" bestFit="1" customWidth="1"/>
    <col min="11015" max="11016" width="16.85546875" bestFit="1" customWidth="1"/>
    <col min="11017" max="11017" width="8.85546875" bestFit="1" customWidth="1"/>
    <col min="11018" max="11018" width="16" bestFit="1" customWidth="1"/>
    <col min="11019" max="11019" width="0.28515625" bestFit="1" customWidth="1"/>
    <col min="11020" max="11020" width="16" bestFit="1" customWidth="1"/>
    <col min="11021" max="11021" width="0.7109375" bestFit="1" customWidth="1"/>
    <col min="11022" max="11022" width="16.140625" bestFit="1" customWidth="1"/>
    <col min="11023" max="11023" width="12.5703125" bestFit="1" customWidth="1"/>
    <col min="11024" max="11024" width="4.42578125" bestFit="1" customWidth="1"/>
    <col min="11025" max="11025" width="20.85546875" bestFit="1" customWidth="1"/>
    <col min="11026" max="11026" width="16.85546875" bestFit="1" customWidth="1"/>
    <col min="11027" max="11027" width="17" bestFit="1" customWidth="1"/>
    <col min="11028" max="11028" width="20.85546875" bestFit="1" customWidth="1"/>
    <col min="11029" max="11029" width="22.140625" bestFit="1" customWidth="1"/>
    <col min="11030" max="11030" width="12.5703125" bestFit="1" customWidth="1"/>
    <col min="11031" max="11031" width="55.28515625" bestFit="1" customWidth="1"/>
    <col min="11032" max="11032" width="25.85546875" bestFit="1" customWidth="1"/>
    <col min="11033" max="11033" width="15.85546875" bestFit="1" customWidth="1"/>
    <col min="11034" max="11034" width="18.28515625" bestFit="1" customWidth="1"/>
    <col min="11035" max="11035" width="65.5703125" bestFit="1" customWidth="1"/>
    <col min="11036" max="11036" width="65.7109375" bestFit="1" customWidth="1"/>
    <col min="11037" max="11037" width="4.7109375" bestFit="1" customWidth="1"/>
    <col min="11038" max="11264" width="9.140625" customWidth="1"/>
    <col min="11265" max="11265" width="4.7109375" bestFit="1" customWidth="1"/>
    <col min="11266" max="11266" width="16.85546875" bestFit="1" customWidth="1"/>
    <col min="11267" max="11267" width="8.85546875" bestFit="1" customWidth="1"/>
    <col min="11268" max="11268" width="1.140625" bestFit="1" customWidth="1"/>
    <col min="11269" max="11269" width="25.140625" bestFit="1" customWidth="1"/>
    <col min="11270" max="11270" width="10.85546875" bestFit="1" customWidth="1"/>
    <col min="11271" max="11272" width="16.85546875" bestFit="1" customWidth="1"/>
    <col min="11273" max="11273" width="8.85546875" bestFit="1" customWidth="1"/>
    <col min="11274" max="11274" width="16" bestFit="1" customWidth="1"/>
    <col min="11275" max="11275" width="0.28515625" bestFit="1" customWidth="1"/>
    <col min="11276" max="11276" width="16" bestFit="1" customWidth="1"/>
    <col min="11277" max="11277" width="0.7109375" bestFit="1" customWidth="1"/>
    <col min="11278" max="11278" width="16.140625" bestFit="1" customWidth="1"/>
    <col min="11279" max="11279" width="12.5703125" bestFit="1" customWidth="1"/>
    <col min="11280" max="11280" width="4.42578125" bestFit="1" customWidth="1"/>
    <col min="11281" max="11281" width="20.85546875" bestFit="1" customWidth="1"/>
    <col min="11282" max="11282" width="16.85546875" bestFit="1" customWidth="1"/>
    <col min="11283" max="11283" width="17" bestFit="1" customWidth="1"/>
    <col min="11284" max="11284" width="20.85546875" bestFit="1" customWidth="1"/>
    <col min="11285" max="11285" width="22.140625" bestFit="1" customWidth="1"/>
    <col min="11286" max="11286" width="12.5703125" bestFit="1" customWidth="1"/>
    <col min="11287" max="11287" width="55.28515625" bestFit="1" customWidth="1"/>
    <col min="11288" max="11288" width="25.85546875" bestFit="1" customWidth="1"/>
    <col min="11289" max="11289" width="15.85546875" bestFit="1" customWidth="1"/>
    <col min="11290" max="11290" width="18.28515625" bestFit="1" customWidth="1"/>
    <col min="11291" max="11291" width="65.5703125" bestFit="1" customWidth="1"/>
    <col min="11292" max="11292" width="65.7109375" bestFit="1" customWidth="1"/>
    <col min="11293" max="11293" width="4.7109375" bestFit="1" customWidth="1"/>
    <col min="11294" max="11520" width="9.140625" customWidth="1"/>
    <col min="11521" max="11521" width="4.7109375" bestFit="1" customWidth="1"/>
    <col min="11522" max="11522" width="16.85546875" bestFit="1" customWidth="1"/>
    <col min="11523" max="11523" width="8.85546875" bestFit="1" customWidth="1"/>
    <col min="11524" max="11524" width="1.140625" bestFit="1" customWidth="1"/>
    <col min="11525" max="11525" width="25.140625" bestFit="1" customWidth="1"/>
    <col min="11526" max="11526" width="10.85546875" bestFit="1" customWidth="1"/>
    <col min="11527" max="11528" width="16.85546875" bestFit="1" customWidth="1"/>
    <col min="11529" max="11529" width="8.85546875" bestFit="1" customWidth="1"/>
    <col min="11530" max="11530" width="16" bestFit="1" customWidth="1"/>
    <col min="11531" max="11531" width="0.28515625" bestFit="1" customWidth="1"/>
    <col min="11532" max="11532" width="16" bestFit="1" customWidth="1"/>
    <col min="11533" max="11533" width="0.7109375" bestFit="1" customWidth="1"/>
    <col min="11534" max="11534" width="16.140625" bestFit="1" customWidth="1"/>
    <col min="11535" max="11535" width="12.5703125" bestFit="1" customWidth="1"/>
    <col min="11536" max="11536" width="4.42578125" bestFit="1" customWidth="1"/>
    <col min="11537" max="11537" width="20.85546875" bestFit="1" customWidth="1"/>
    <col min="11538" max="11538" width="16.85546875" bestFit="1" customWidth="1"/>
    <col min="11539" max="11539" width="17" bestFit="1" customWidth="1"/>
    <col min="11540" max="11540" width="20.85546875" bestFit="1" customWidth="1"/>
    <col min="11541" max="11541" width="22.140625" bestFit="1" customWidth="1"/>
    <col min="11542" max="11542" width="12.5703125" bestFit="1" customWidth="1"/>
    <col min="11543" max="11543" width="55.28515625" bestFit="1" customWidth="1"/>
    <col min="11544" max="11544" width="25.85546875" bestFit="1" customWidth="1"/>
    <col min="11545" max="11545" width="15.85546875" bestFit="1" customWidth="1"/>
    <col min="11546" max="11546" width="18.28515625" bestFit="1" customWidth="1"/>
    <col min="11547" max="11547" width="65.5703125" bestFit="1" customWidth="1"/>
    <col min="11548" max="11548" width="65.7109375" bestFit="1" customWidth="1"/>
    <col min="11549" max="11549" width="4.7109375" bestFit="1" customWidth="1"/>
    <col min="11550" max="11776" width="9.140625" customWidth="1"/>
    <col min="11777" max="11777" width="4.7109375" bestFit="1" customWidth="1"/>
    <col min="11778" max="11778" width="16.85546875" bestFit="1" customWidth="1"/>
    <col min="11779" max="11779" width="8.85546875" bestFit="1" customWidth="1"/>
    <col min="11780" max="11780" width="1.140625" bestFit="1" customWidth="1"/>
    <col min="11781" max="11781" width="25.140625" bestFit="1" customWidth="1"/>
    <col min="11782" max="11782" width="10.85546875" bestFit="1" customWidth="1"/>
    <col min="11783" max="11784" width="16.85546875" bestFit="1" customWidth="1"/>
    <col min="11785" max="11785" width="8.85546875" bestFit="1" customWidth="1"/>
    <col min="11786" max="11786" width="16" bestFit="1" customWidth="1"/>
    <col min="11787" max="11787" width="0.28515625" bestFit="1" customWidth="1"/>
    <col min="11788" max="11788" width="16" bestFit="1" customWidth="1"/>
    <col min="11789" max="11789" width="0.7109375" bestFit="1" customWidth="1"/>
    <col min="11790" max="11790" width="16.140625" bestFit="1" customWidth="1"/>
    <col min="11791" max="11791" width="12.5703125" bestFit="1" customWidth="1"/>
    <col min="11792" max="11792" width="4.42578125" bestFit="1" customWidth="1"/>
    <col min="11793" max="11793" width="20.85546875" bestFit="1" customWidth="1"/>
    <col min="11794" max="11794" width="16.85546875" bestFit="1" customWidth="1"/>
    <col min="11795" max="11795" width="17" bestFit="1" customWidth="1"/>
    <col min="11796" max="11796" width="20.85546875" bestFit="1" customWidth="1"/>
    <col min="11797" max="11797" width="22.140625" bestFit="1" customWidth="1"/>
    <col min="11798" max="11798" width="12.5703125" bestFit="1" customWidth="1"/>
    <col min="11799" max="11799" width="55.28515625" bestFit="1" customWidth="1"/>
    <col min="11800" max="11800" width="25.85546875" bestFit="1" customWidth="1"/>
    <col min="11801" max="11801" width="15.85546875" bestFit="1" customWidth="1"/>
    <col min="11802" max="11802" width="18.28515625" bestFit="1" customWidth="1"/>
    <col min="11803" max="11803" width="65.5703125" bestFit="1" customWidth="1"/>
    <col min="11804" max="11804" width="65.7109375" bestFit="1" customWidth="1"/>
    <col min="11805" max="11805" width="4.7109375" bestFit="1" customWidth="1"/>
    <col min="11806" max="12032" width="9.140625" customWidth="1"/>
    <col min="12033" max="12033" width="4.7109375" bestFit="1" customWidth="1"/>
    <col min="12034" max="12034" width="16.85546875" bestFit="1" customWidth="1"/>
    <col min="12035" max="12035" width="8.85546875" bestFit="1" customWidth="1"/>
    <col min="12036" max="12036" width="1.140625" bestFit="1" customWidth="1"/>
    <col min="12037" max="12037" width="25.140625" bestFit="1" customWidth="1"/>
    <col min="12038" max="12038" width="10.85546875" bestFit="1" customWidth="1"/>
    <col min="12039" max="12040" width="16.85546875" bestFit="1" customWidth="1"/>
    <col min="12041" max="12041" width="8.85546875" bestFit="1" customWidth="1"/>
    <col min="12042" max="12042" width="16" bestFit="1" customWidth="1"/>
    <col min="12043" max="12043" width="0.28515625" bestFit="1" customWidth="1"/>
    <col min="12044" max="12044" width="16" bestFit="1" customWidth="1"/>
    <col min="12045" max="12045" width="0.7109375" bestFit="1" customWidth="1"/>
    <col min="12046" max="12046" width="16.140625" bestFit="1" customWidth="1"/>
    <col min="12047" max="12047" width="12.5703125" bestFit="1" customWidth="1"/>
    <col min="12048" max="12048" width="4.42578125" bestFit="1" customWidth="1"/>
    <col min="12049" max="12049" width="20.85546875" bestFit="1" customWidth="1"/>
    <col min="12050" max="12050" width="16.85546875" bestFit="1" customWidth="1"/>
    <col min="12051" max="12051" width="17" bestFit="1" customWidth="1"/>
    <col min="12052" max="12052" width="20.85546875" bestFit="1" customWidth="1"/>
    <col min="12053" max="12053" width="22.140625" bestFit="1" customWidth="1"/>
    <col min="12054" max="12054" width="12.5703125" bestFit="1" customWidth="1"/>
    <col min="12055" max="12055" width="55.28515625" bestFit="1" customWidth="1"/>
    <col min="12056" max="12056" width="25.85546875" bestFit="1" customWidth="1"/>
    <col min="12057" max="12057" width="15.85546875" bestFit="1" customWidth="1"/>
    <col min="12058" max="12058" width="18.28515625" bestFit="1" customWidth="1"/>
    <col min="12059" max="12059" width="65.5703125" bestFit="1" customWidth="1"/>
    <col min="12060" max="12060" width="65.7109375" bestFit="1" customWidth="1"/>
    <col min="12061" max="12061" width="4.7109375" bestFit="1" customWidth="1"/>
    <col min="12062" max="12288" width="9.140625" customWidth="1"/>
    <col min="12289" max="12289" width="4.7109375" bestFit="1" customWidth="1"/>
    <col min="12290" max="12290" width="16.85546875" bestFit="1" customWidth="1"/>
    <col min="12291" max="12291" width="8.85546875" bestFit="1" customWidth="1"/>
    <col min="12292" max="12292" width="1.140625" bestFit="1" customWidth="1"/>
    <col min="12293" max="12293" width="25.140625" bestFit="1" customWidth="1"/>
    <col min="12294" max="12294" width="10.85546875" bestFit="1" customWidth="1"/>
    <col min="12295" max="12296" width="16.85546875" bestFit="1" customWidth="1"/>
    <col min="12297" max="12297" width="8.85546875" bestFit="1" customWidth="1"/>
    <col min="12298" max="12298" width="16" bestFit="1" customWidth="1"/>
    <col min="12299" max="12299" width="0.28515625" bestFit="1" customWidth="1"/>
    <col min="12300" max="12300" width="16" bestFit="1" customWidth="1"/>
    <col min="12301" max="12301" width="0.7109375" bestFit="1" customWidth="1"/>
    <col min="12302" max="12302" width="16.140625" bestFit="1" customWidth="1"/>
    <col min="12303" max="12303" width="12.5703125" bestFit="1" customWidth="1"/>
    <col min="12304" max="12304" width="4.42578125" bestFit="1" customWidth="1"/>
    <col min="12305" max="12305" width="20.85546875" bestFit="1" customWidth="1"/>
    <col min="12306" max="12306" width="16.85546875" bestFit="1" customWidth="1"/>
    <col min="12307" max="12307" width="17" bestFit="1" customWidth="1"/>
    <col min="12308" max="12308" width="20.85546875" bestFit="1" customWidth="1"/>
    <col min="12309" max="12309" width="22.140625" bestFit="1" customWidth="1"/>
    <col min="12310" max="12310" width="12.5703125" bestFit="1" customWidth="1"/>
    <col min="12311" max="12311" width="55.28515625" bestFit="1" customWidth="1"/>
    <col min="12312" max="12312" width="25.85546875" bestFit="1" customWidth="1"/>
    <col min="12313" max="12313" width="15.85546875" bestFit="1" customWidth="1"/>
    <col min="12314" max="12314" width="18.28515625" bestFit="1" customWidth="1"/>
    <col min="12315" max="12315" width="65.5703125" bestFit="1" customWidth="1"/>
    <col min="12316" max="12316" width="65.7109375" bestFit="1" customWidth="1"/>
    <col min="12317" max="12317" width="4.7109375" bestFit="1" customWidth="1"/>
    <col min="12318" max="12544" width="9.140625" customWidth="1"/>
    <col min="12545" max="12545" width="4.7109375" bestFit="1" customWidth="1"/>
    <col min="12546" max="12546" width="16.85546875" bestFit="1" customWidth="1"/>
    <col min="12547" max="12547" width="8.85546875" bestFit="1" customWidth="1"/>
    <col min="12548" max="12548" width="1.140625" bestFit="1" customWidth="1"/>
    <col min="12549" max="12549" width="25.140625" bestFit="1" customWidth="1"/>
    <col min="12550" max="12550" width="10.85546875" bestFit="1" customWidth="1"/>
    <col min="12551" max="12552" width="16.85546875" bestFit="1" customWidth="1"/>
    <col min="12553" max="12553" width="8.85546875" bestFit="1" customWidth="1"/>
    <col min="12554" max="12554" width="16" bestFit="1" customWidth="1"/>
    <col min="12555" max="12555" width="0.28515625" bestFit="1" customWidth="1"/>
    <col min="12556" max="12556" width="16" bestFit="1" customWidth="1"/>
    <col min="12557" max="12557" width="0.7109375" bestFit="1" customWidth="1"/>
    <col min="12558" max="12558" width="16.140625" bestFit="1" customWidth="1"/>
    <col min="12559" max="12559" width="12.5703125" bestFit="1" customWidth="1"/>
    <col min="12560" max="12560" width="4.42578125" bestFit="1" customWidth="1"/>
    <col min="12561" max="12561" width="20.85546875" bestFit="1" customWidth="1"/>
    <col min="12562" max="12562" width="16.85546875" bestFit="1" customWidth="1"/>
    <col min="12563" max="12563" width="17" bestFit="1" customWidth="1"/>
    <col min="12564" max="12564" width="20.85546875" bestFit="1" customWidth="1"/>
    <col min="12565" max="12565" width="22.140625" bestFit="1" customWidth="1"/>
    <col min="12566" max="12566" width="12.5703125" bestFit="1" customWidth="1"/>
    <col min="12567" max="12567" width="55.28515625" bestFit="1" customWidth="1"/>
    <col min="12568" max="12568" width="25.85546875" bestFit="1" customWidth="1"/>
    <col min="12569" max="12569" width="15.85546875" bestFit="1" customWidth="1"/>
    <col min="12570" max="12570" width="18.28515625" bestFit="1" customWidth="1"/>
    <col min="12571" max="12571" width="65.5703125" bestFit="1" customWidth="1"/>
    <col min="12572" max="12572" width="65.7109375" bestFit="1" customWidth="1"/>
    <col min="12573" max="12573" width="4.7109375" bestFit="1" customWidth="1"/>
    <col min="12574" max="12800" width="9.140625" customWidth="1"/>
    <col min="12801" max="12801" width="4.7109375" bestFit="1" customWidth="1"/>
    <col min="12802" max="12802" width="16.85546875" bestFit="1" customWidth="1"/>
    <col min="12803" max="12803" width="8.85546875" bestFit="1" customWidth="1"/>
    <col min="12804" max="12804" width="1.140625" bestFit="1" customWidth="1"/>
    <col min="12805" max="12805" width="25.140625" bestFit="1" customWidth="1"/>
    <col min="12806" max="12806" width="10.85546875" bestFit="1" customWidth="1"/>
    <col min="12807" max="12808" width="16.85546875" bestFit="1" customWidth="1"/>
    <col min="12809" max="12809" width="8.85546875" bestFit="1" customWidth="1"/>
    <col min="12810" max="12810" width="16" bestFit="1" customWidth="1"/>
    <col min="12811" max="12811" width="0.28515625" bestFit="1" customWidth="1"/>
    <col min="12812" max="12812" width="16" bestFit="1" customWidth="1"/>
    <col min="12813" max="12813" width="0.7109375" bestFit="1" customWidth="1"/>
    <col min="12814" max="12814" width="16.140625" bestFit="1" customWidth="1"/>
    <col min="12815" max="12815" width="12.5703125" bestFit="1" customWidth="1"/>
    <col min="12816" max="12816" width="4.42578125" bestFit="1" customWidth="1"/>
    <col min="12817" max="12817" width="20.85546875" bestFit="1" customWidth="1"/>
    <col min="12818" max="12818" width="16.85546875" bestFit="1" customWidth="1"/>
    <col min="12819" max="12819" width="17" bestFit="1" customWidth="1"/>
    <col min="12820" max="12820" width="20.85546875" bestFit="1" customWidth="1"/>
    <col min="12821" max="12821" width="22.140625" bestFit="1" customWidth="1"/>
    <col min="12822" max="12822" width="12.5703125" bestFit="1" customWidth="1"/>
    <col min="12823" max="12823" width="55.28515625" bestFit="1" customWidth="1"/>
    <col min="12824" max="12824" width="25.85546875" bestFit="1" customWidth="1"/>
    <col min="12825" max="12825" width="15.85546875" bestFit="1" customWidth="1"/>
    <col min="12826" max="12826" width="18.28515625" bestFit="1" customWidth="1"/>
    <col min="12827" max="12827" width="65.5703125" bestFit="1" customWidth="1"/>
    <col min="12828" max="12828" width="65.7109375" bestFit="1" customWidth="1"/>
    <col min="12829" max="12829" width="4.7109375" bestFit="1" customWidth="1"/>
    <col min="12830" max="13056" width="9.140625" customWidth="1"/>
    <col min="13057" max="13057" width="4.7109375" bestFit="1" customWidth="1"/>
    <col min="13058" max="13058" width="16.85546875" bestFit="1" customWidth="1"/>
    <col min="13059" max="13059" width="8.85546875" bestFit="1" customWidth="1"/>
    <col min="13060" max="13060" width="1.140625" bestFit="1" customWidth="1"/>
    <col min="13061" max="13061" width="25.140625" bestFit="1" customWidth="1"/>
    <col min="13062" max="13062" width="10.85546875" bestFit="1" customWidth="1"/>
    <col min="13063" max="13064" width="16.85546875" bestFit="1" customWidth="1"/>
    <col min="13065" max="13065" width="8.85546875" bestFit="1" customWidth="1"/>
    <col min="13066" max="13066" width="16" bestFit="1" customWidth="1"/>
    <col min="13067" max="13067" width="0.28515625" bestFit="1" customWidth="1"/>
    <col min="13068" max="13068" width="16" bestFit="1" customWidth="1"/>
    <col min="13069" max="13069" width="0.7109375" bestFit="1" customWidth="1"/>
    <col min="13070" max="13070" width="16.140625" bestFit="1" customWidth="1"/>
    <col min="13071" max="13071" width="12.5703125" bestFit="1" customWidth="1"/>
    <col min="13072" max="13072" width="4.42578125" bestFit="1" customWidth="1"/>
    <col min="13073" max="13073" width="20.85546875" bestFit="1" customWidth="1"/>
    <col min="13074" max="13074" width="16.85546875" bestFit="1" customWidth="1"/>
    <col min="13075" max="13075" width="17" bestFit="1" customWidth="1"/>
    <col min="13076" max="13076" width="20.85546875" bestFit="1" customWidth="1"/>
    <col min="13077" max="13077" width="22.140625" bestFit="1" customWidth="1"/>
    <col min="13078" max="13078" width="12.5703125" bestFit="1" customWidth="1"/>
    <col min="13079" max="13079" width="55.28515625" bestFit="1" customWidth="1"/>
    <col min="13080" max="13080" width="25.85546875" bestFit="1" customWidth="1"/>
    <col min="13081" max="13081" width="15.85546875" bestFit="1" customWidth="1"/>
    <col min="13082" max="13082" width="18.28515625" bestFit="1" customWidth="1"/>
    <col min="13083" max="13083" width="65.5703125" bestFit="1" customWidth="1"/>
    <col min="13084" max="13084" width="65.7109375" bestFit="1" customWidth="1"/>
    <col min="13085" max="13085" width="4.7109375" bestFit="1" customWidth="1"/>
    <col min="13086" max="13312" width="9.140625" customWidth="1"/>
    <col min="13313" max="13313" width="4.7109375" bestFit="1" customWidth="1"/>
    <col min="13314" max="13314" width="16.85546875" bestFit="1" customWidth="1"/>
    <col min="13315" max="13315" width="8.85546875" bestFit="1" customWidth="1"/>
    <col min="13316" max="13316" width="1.140625" bestFit="1" customWidth="1"/>
    <col min="13317" max="13317" width="25.140625" bestFit="1" customWidth="1"/>
    <col min="13318" max="13318" width="10.85546875" bestFit="1" customWidth="1"/>
    <col min="13319" max="13320" width="16.85546875" bestFit="1" customWidth="1"/>
    <col min="13321" max="13321" width="8.85546875" bestFit="1" customWidth="1"/>
    <col min="13322" max="13322" width="16" bestFit="1" customWidth="1"/>
    <col min="13323" max="13323" width="0.28515625" bestFit="1" customWidth="1"/>
    <col min="13324" max="13324" width="16" bestFit="1" customWidth="1"/>
    <col min="13325" max="13325" width="0.7109375" bestFit="1" customWidth="1"/>
    <col min="13326" max="13326" width="16.140625" bestFit="1" customWidth="1"/>
    <col min="13327" max="13327" width="12.5703125" bestFit="1" customWidth="1"/>
    <col min="13328" max="13328" width="4.42578125" bestFit="1" customWidth="1"/>
    <col min="13329" max="13329" width="20.85546875" bestFit="1" customWidth="1"/>
    <col min="13330" max="13330" width="16.85546875" bestFit="1" customWidth="1"/>
    <col min="13331" max="13331" width="17" bestFit="1" customWidth="1"/>
    <col min="13332" max="13332" width="20.85546875" bestFit="1" customWidth="1"/>
    <col min="13333" max="13333" width="22.140625" bestFit="1" customWidth="1"/>
    <col min="13334" max="13334" width="12.5703125" bestFit="1" customWidth="1"/>
    <col min="13335" max="13335" width="55.28515625" bestFit="1" customWidth="1"/>
    <col min="13336" max="13336" width="25.85546875" bestFit="1" customWidth="1"/>
    <col min="13337" max="13337" width="15.85546875" bestFit="1" customWidth="1"/>
    <col min="13338" max="13338" width="18.28515625" bestFit="1" customWidth="1"/>
    <col min="13339" max="13339" width="65.5703125" bestFit="1" customWidth="1"/>
    <col min="13340" max="13340" width="65.7109375" bestFit="1" customWidth="1"/>
    <col min="13341" max="13341" width="4.7109375" bestFit="1" customWidth="1"/>
    <col min="13342" max="13568" width="9.140625" customWidth="1"/>
    <col min="13569" max="13569" width="4.7109375" bestFit="1" customWidth="1"/>
    <col min="13570" max="13570" width="16.85546875" bestFit="1" customWidth="1"/>
    <col min="13571" max="13571" width="8.85546875" bestFit="1" customWidth="1"/>
    <col min="13572" max="13572" width="1.140625" bestFit="1" customWidth="1"/>
    <col min="13573" max="13573" width="25.140625" bestFit="1" customWidth="1"/>
    <col min="13574" max="13574" width="10.85546875" bestFit="1" customWidth="1"/>
    <col min="13575" max="13576" width="16.85546875" bestFit="1" customWidth="1"/>
    <col min="13577" max="13577" width="8.85546875" bestFit="1" customWidth="1"/>
    <col min="13578" max="13578" width="16" bestFit="1" customWidth="1"/>
    <col min="13579" max="13579" width="0.28515625" bestFit="1" customWidth="1"/>
    <col min="13580" max="13580" width="16" bestFit="1" customWidth="1"/>
    <col min="13581" max="13581" width="0.7109375" bestFit="1" customWidth="1"/>
    <col min="13582" max="13582" width="16.140625" bestFit="1" customWidth="1"/>
    <col min="13583" max="13583" width="12.5703125" bestFit="1" customWidth="1"/>
    <col min="13584" max="13584" width="4.42578125" bestFit="1" customWidth="1"/>
    <col min="13585" max="13585" width="20.85546875" bestFit="1" customWidth="1"/>
    <col min="13586" max="13586" width="16.85546875" bestFit="1" customWidth="1"/>
    <col min="13587" max="13587" width="17" bestFit="1" customWidth="1"/>
    <col min="13588" max="13588" width="20.85546875" bestFit="1" customWidth="1"/>
    <col min="13589" max="13589" width="22.140625" bestFit="1" customWidth="1"/>
    <col min="13590" max="13590" width="12.5703125" bestFit="1" customWidth="1"/>
    <col min="13591" max="13591" width="55.28515625" bestFit="1" customWidth="1"/>
    <col min="13592" max="13592" width="25.85546875" bestFit="1" customWidth="1"/>
    <col min="13593" max="13593" width="15.85546875" bestFit="1" customWidth="1"/>
    <col min="13594" max="13594" width="18.28515625" bestFit="1" customWidth="1"/>
    <col min="13595" max="13595" width="65.5703125" bestFit="1" customWidth="1"/>
    <col min="13596" max="13596" width="65.7109375" bestFit="1" customWidth="1"/>
    <col min="13597" max="13597" width="4.7109375" bestFit="1" customWidth="1"/>
    <col min="13598" max="13824" width="9.140625" customWidth="1"/>
    <col min="13825" max="13825" width="4.7109375" bestFit="1" customWidth="1"/>
    <col min="13826" max="13826" width="16.85546875" bestFit="1" customWidth="1"/>
    <col min="13827" max="13827" width="8.85546875" bestFit="1" customWidth="1"/>
    <col min="13828" max="13828" width="1.140625" bestFit="1" customWidth="1"/>
    <col min="13829" max="13829" width="25.140625" bestFit="1" customWidth="1"/>
    <col min="13830" max="13830" width="10.85546875" bestFit="1" customWidth="1"/>
    <col min="13831" max="13832" width="16.85546875" bestFit="1" customWidth="1"/>
    <col min="13833" max="13833" width="8.85546875" bestFit="1" customWidth="1"/>
    <col min="13834" max="13834" width="16" bestFit="1" customWidth="1"/>
    <col min="13835" max="13835" width="0.28515625" bestFit="1" customWidth="1"/>
    <col min="13836" max="13836" width="16" bestFit="1" customWidth="1"/>
    <col min="13837" max="13837" width="0.7109375" bestFit="1" customWidth="1"/>
    <col min="13838" max="13838" width="16.140625" bestFit="1" customWidth="1"/>
    <col min="13839" max="13839" width="12.5703125" bestFit="1" customWidth="1"/>
    <col min="13840" max="13840" width="4.42578125" bestFit="1" customWidth="1"/>
    <col min="13841" max="13841" width="20.85546875" bestFit="1" customWidth="1"/>
    <col min="13842" max="13842" width="16.85546875" bestFit="1" customWidth="1"/>
    <col min="13843" max="13843" width="17" bestFit="1" customWidth="1"/>
    <col min="13844" max="13844" width="20.85546875" bestFit="1" customWidth="1"/>
    <col min="13845" max="13845" width="22.140625" bestFit="1" customWidth="1"/>
    <col min="13846" max="13846" width="12.5703125" bestFit="1" customWidth="1"/>
    <col min="13847" max="13847" width="55.28515625" bestFit="1" customWidth="1"/>
    <col min="13848" max="13848" width="25.85546875" bestFit="1" customWidth="1"/>
    <col min="13849" max="13849" width="15.85546875" bestFit="1" customWidth="1"/>
    <col min="13850" max="13850" width="18.28515625" bestFit="1" customWidth="1"/>
    <col min="13851" max="13851" width="65.5703125" bestFit="1" customWidth="1"/>
    <col min="13852" max="13852" width="65.7109375" bestFit="1" customWidth="1"/>
    <col min="13853" max="13853" width="4.7109375" bestFit="1" customWidth="1"/>
    <col min="13854" max="14080" width="9.140625" customWidth="1"/>
    <col min="14081" max="14081" width="4.7109375" bestFit="1" customWidth="1"/>
    <col min="14082" max="14082" width="16.85546875" bestFit="1" customWidth="1"/>
    <col min="14083" max="14083" width="8.85546875" bestFit="1" customWidth="1"/>
    <col min="14084" max="14084" width="1.140625" bestFit="1" customWidth="1"/>
    <col min="14085" max="14085" width="25.140625" bestFit="1" customWidth="1"/>
    <col min="14086" max="14086" width="10.85546875" bestFit="1" customWidth="1"/>
    <col min="14087" max="14088" width="16.85546875" bestFit="1" customWidth="1"/>
    <col min="14089" max="14089" width="8.85546875" bestFit="1" customWidth="1"/>
    <col min="14090" max="14090" width="16" bestFit="1" customWidth="1"/>
    <col min="14091" max="14091" width="0.28515625" bestFit="1" customWidth="1"/>
    <col min="14092" max="14092" width="16" bestFit="1" customWidth="1"/>
    <col min="14093" max="14093" width="0.7109375" bestFit="1" customWidth="1"/>
    <col min="14094" max="14094" width="16.140625" bestFit="1" customWidth="1"/>
    <col min="14095" max="14095" width="12.5703125" bestFit="1" customWidth="1"/>
    <col min="14096" max="14096" width="4.42578125" bestFit="1" customWidth="1"/>
    <col min="14097" max="14097" width="20.85546875" bestFit="1" customWidth="1"/>
    <col min="14098" max="14098" width="16.85546875" bestFit="1" customWidth="1"/>
    <col min="14099" max="14099" width="17" bestFit="1" customWidth="1"/>
    <col min="14100" max="14100" width="20.85546875" bestFit="1" customWidth="1"/>
    <col min="14101" max="14101" width="22.140625" bestFit="1" customWidth="1"/>
    <col min="14102" max="14102" width="12.5703125" bestFit="1" customWidth="1"/>
    <col min="14103" max="14103" width="55.28515625" bestFit="1" customWidth="1"/>
    <col min="14104" max="14104" width="25.85546875" bestFit="1" customWidth="1"/>
    <col min="14105" max="14105" width="15.85546875" bestFit="1" customWidth="1"/>
    <col min="14106" max="14106" width="18.28515625" bestFit="1" customWidth="1"/>
    <col min="14107" max="14107" width="65.5703125" bestFit="1" customWidth="1"/>
    <col min="14108" max="14108" width="65.7109375" bestFit="1" customWidth="1"/>
    <col min="14109" max="14109" width="4.7109375" bestFit="1" customWidth="1"/>
    <col min="14110" max="14336" width="9.140625" customWidth="1"/>
    <col min="14337" max="14337" width="4.7109375" bestFit="1" customWidth="1"/>
    <col min="14338" max="14338" width="16.85546875" bestFit="1" customWidth="1"/>
    <col min="14339" max="14339" width="8.85546875" bestFit="1" customWidth="1"/>
    <col min="14340" max="14340" width="1.140625" bestFit="1" customWidth="1"/>
    <col min="14341" max="14341" width="25.140625" bestFit="1" customWidth="1"/>
    <col min="14342" max="14342" width="10.85546875" bestFit="1" customWidth="1"/>
    <col min="14343" max="14344" width="16.85546875" bestFit="1" customWidth="1"/>
    <col min="14345" max="14345" width="8.85546875" bestFit="1" customWidth="1"/>
    <col min="14346" max="14346" width="16" bestFit="1" customWidth="1"/>
    <col min="14347" max="14347" width="0.28515625" bestFit="1" customWidth="1"/>
    <col min="14348" max="14348" width="16" bestFit="1" customWidth="1"/>
    <col min="14349" max="14349" width="0.7109375" bestFit="1" customWidth="1"/>
    <col min="14350" max="14350" width="16.140625" bestFit="1" customWidth="1"/>
    <col min="14351" max="14351" width="12.5703125" bestFit="1" customWidth="1"/>
    <col min="14352" max="14352" width="4.42578125" bestFit="1" customWidth="1"/>
    <col min="14353" max="14353" width="20.85546875" bestFit="1" customWidth="1"/>
    <col min="14354" max="14354" width="16.85546875" bestFit="1" customWidth="1"/>
    <col min="14355" max="14355" width="17" bestFit="1" customWidth="1"/>
    <col min="14356" max="14356" width="20.85546875" bestFit="1" customWidth="1"/>
    <col min="14357" max="14357" width="22.140625" bestFit="1" customWidth="1"/>
    <col min="14358" max="14358" width="12.5703125" bestFit="1" customWidth="1"/>
    <col min="14359" max="14359" width="55.28515625" bestFit="1" customWidth="1"/>
    <col min="14360" max="14360" width="25.85546875" bestFit="1" customWidth="1"/>
    <col min="14361" max="14361" width="15.85546875" bestFit="1" customWidth="1"/>
    <col min="14362" max="14362" width="18.28515625" bestFit="1" customWidth="1"/>
    <col min="14363" max="14363" width="65.5703125" bestFit="1" customWidth="1"/>
    <col min="14364" max="14364" width="65.7109375" bestFit="1" customWidth="1"/>
    <col min="14365" max="14365" width="4.7109375" bestFit="1" customWidth="1"/>
    <col min="14366" max="14592" width="9.140625" customWidth="1"/>
    <col min="14593" max="14593" width="4.7109375" bestFit="1" customWidth="1"/>
    <col min="14594" max="14594" width="16.85546875" bestFit="1" customWidth="1"/>
    <col min="14595" max="14595" width="8.85546875" bestFit="1" customWidth="1"/>
    <col min="14596" max="14596" width="1.140625" bestFit="1" customWidth="1"/>
    <col min="14597" max="14597" width="25.140625" bestFit="1" customWidth="1"/>
    <col min="14598" max="14598" width="10.85546875" bestFit="1" customWidth="1"/>
    <col min="14599" max="14600" width="16.85546875" bestFit="1" customWidth="1"/>
    <col min="14601" max="14601" width="8.85546875" bestFit="1" customWidth="1"/>
    <col min="14602" max="14602" width="16" bestFit="1" customWidth="1"/>
    <col min="14603" max="14603" width="0.28515625" bestFit="1" customWidth="1"/>
    <col min="14604" max="14604" width="16" bestFit="1" customWidth="1"/>
    <col min="14605" max="14605" width="0.7109375" bestFit="1" customWidth="1"/>
    <col min="14606" max="14606" width="16.140625" bestFit="1" customWidth="1"/>
    <col min="14607" max="14607" width="12.5703125" bestFit="1" customWidth="1"/>
    <col min="14608" max="14608" width="4.42578125" bestFit="1" customWidth="1"/>
    <col min="14609" max="14609" width="20.85546875" bestFit="1" customWidth="1"/>
    <col min="14610" max="14610" width="16.85546875" bestFit="1" customWidth="1"/>
    <col min="14611" max="14611" width="17" bestFit="1" customWidth="1"/>
    <col min="14612" max="14612" width="20.85546875" bestFit="1" customWidth="1"/>
    <col min="14613" max="14613" width="22.140625" bestFit="1" customWidth="1"/>
    <col min="14614" max="14614" width="12.5703125" bestFit="1" customWidth="1"/>
    <col min="14615" max="14615" width="55.28515625" bestFit="1" customWidth="1"/>
    <col min="14616" max="14616" width="25.85546875" bestFit="1" customWidth="1"/>
    <col min="14617" max="14617" width="15.85546875" bestFit="1" customWidth="1"/>
    <col min="14618" max="14618" width="18.28515625" bestFit="1" customWidth="1"/>
    <col min="14619" max="14619" width="65.5703125" bestFit="1" customWidth="1"/>
    <col min="14620" max="14620" width="65.7109375" bestFit="1" customWidth="1"/>
    <col min="14621" max="14621" width="4.7109375" bestFit="1" customWidth="1"/>
    <col min="14622" max="14848" width="9.140625" customWidth="1"/>
    <col min="14849" max="14849" width="4.7109375" bestFit="1" customWidth="1"/>
    <col min="14850" max="14850" width="16.85546875" bestFit="1" customWidth="1"/>
    <col min="14851" max="14851" width="8.85546875" bestFit="1" customWidth="1"/>
    <col min="14852" max="14852" width="1.140625" bestFit="1" customWidth="1"/>
    <col min="14853" max="14853" width="25.140625" bestFit="1" customWidth="1"/>
    <col min="14854" max="14854" width="10.85546875" bestFit="1" customWidth="1"/>
    <col min="14855" max="14856" width="16.85546875" bestFit="1" customWidth="1"/>
    <col min="14857" max="14857" width="8.85546875" bestFit="1" customWidth="1"/>
    <col min="14858" max="14858" width="16" bestFit="1" customWidth="1"/>
    <col min="14859" max="14859" width="0.28515625" bestFit="1" customWidth="1"/>
    <col min="14860" max="14860" width="16" bestFit="1" customWidth="1"/>
    <col min="14861" max="14861" width="0.7109375" bestFit="1" customWidth="1"/>
    <col min="14862" max="14862" width="16.140625" bestFit="1" customWidth="1"/>
    <col min="14863" max="14863" width="12.5703125" bestFit="1" customWidth="1"/>
    <col min="14864" max="14864" width="4.42578125" bestFit="1" customWidth="1"/>
    <col min="14865" max="14865" width="20.85546875" bestFit="1" customWidth="1"/>
    <col min="14866" max="14866" width="16.85546875" bestFit="1" customWidth="1"/>
    <col min="14867" max="14867" width="17" bestFit="1" customWidth="1"/>
    <col min="14868" max="14868" width="20.85546875" bestFit="1" customWidth="1"/>
    <col min="14869" max="14869" width="22.140625" bestFit="1" customWidth="1"/>
    <col min="14870" max="14870" width="12.5703125" bestFit="1" customWidth="1"/>
    <col min="14871" max="14871" width="55.28515625" bestFit="1" customWidth="1"/>
    <col min="14872" max="14872" width="25.85546875" bestFit="1" customWidth="1"/>
    <col min="14873" max="14873" width="15.85546875" bestFit="1" customWidth="1"/>
    <col min="14874" max="14874" width="18.28515625" bestFit="1" customWidth="1"/>
    <col min="14875" max="14875" width="65.5703125" bestFit="1" customWidth="1"/>
    <col min="14876" max="14876" width="65.7109375" bestFit="1" customWidth="1"/>
    <col min="14877" max="14877" width="4.7109375" bestFit="1" customWidth="1"/>
    <col min="14878" max="15104" width="9.140625" customWidth="1"/>
    <col min="15105" max="15105" width="4.7109375" bestFit="1" customWidth="1"/>
    <col min="15106" max="15106" width="16.85546875" bestFit="1" customWidth="1"/>
    <col min="15107" max="15107" width="8.85546875" bestFit="1" customWidth="1"/>
    <col min="15108" max="15108" width="1.140625" bestFit="1" customWidth="1"/>
    <col min="15109" max="15109" width="25.140625" bestFit="1" customWidth="1"/>
    <col min="15110" max="15110" width="10.85546875" bestFit="1" customWidth="1"/>
    <col min="15111" max="15112" width="16.85546875" bestFit="1" customWidth="1"/>
    <col min="15113" max="15113" width="8.85546875" bestFit="1" customWidth="1"/>
    <col min="15114" max="15114" width="16" bestFit="1" customWidth="1"/>
    <col min="15115" max="15115" width="0.28515625" bestFit="1" customWidth="1"/>
    <col min="15116" max="15116" width="16" bestFit="1" customWidth="1"/>
    <col min="15117" max="15117" width="0.7109375" bestFit="1" customWidth="1"/>
    <col min="15118" max="15118" width="16.140625" bestFit="1" customWidth="1"/>
    <col min="15119" max="15119" width="12.5703125" bestFit="1" customWidth="1"/>
    <col min="15120" max="15120" width="4.42578125" bestFit="1" customWidth="1"/>
    <col min="15121" max="15121" width="20.85546875" bestFit="1" customWidth="1"/>
    <col min="15122" max="15122" width="16.85546875" bestFit="1" customWidth="1"/>
    <col min="15123" max="15123" width="17" bestFit="1" customWidth="1"/>
    <col min="15124" max="15124" width="20.85546875" bestFit="1" customWidth="1"/>
    <col min="15125" max="15125" width="22.140625" bestFit="1" customWidth="1"/>
    <col min="15126" max="15126" width="12.5703125" bestFit="1" customWidth="1"/>
    <col min="15127" max="15127" width="55.28515625" bestFit="1" customWidth="1"/>
    <col min="15128" max="15128" width="25.85546875" bestFit="1" customWidth="1"/>
    <col min="15129" max="15129" width="15.85546875" bestFit="1" customWidth="1"/>
    <col min="15130" max="15130" width="18.28515625" bestFit="1" customWidth="1"/>
    <col min="15131" max="15131" width="65.5703125" bestFit="1" customWidth="1"/>
    <col min="15132" max="15132" width="65.7109375" bestFit="1" customWidth="1"/>
    <col min="15133" max="15133" width="4.7109375" bestFit="1" customWidth="1"/>
    <col min="15134" max="15360" width="9.140625" customWidth="1"/>
    <col min="15361" max="15361" width="4.7109375" bestFit="1" customWidth="1"/>
    <col min="15362" max="15362" width="16.85546875" bestFit="1" customWidth="1"/>
    <col min="15363" max="15363" width="8.85546875" bestFit="1" customWidth="1"/>
    <col min="15364" max="15364" width="1.140625" bestFit="1" customWidth="1"/>
    <col min="15365" max="15365" width="25.140625" bestFit="1" customWidth="1"/>
    <col min="15366" max="15366" width="10.85546875" bestFit="1" customWidth="1"/>
    <col min="15367" max="15368" width="16.85546875" bestFit="1" customWidth="1"/>
    <col min="15369" max="15369" width="8.85546875" bestFit="1" customWidth="1"/>
    <col min="15370" max="15370" width="16" bestFit="1" customWidth="1"/>
    <col min="15371" max="15371" width="0.28515625" bestFit="1" customWidth="1"/>
    <col min="15372" max="15372" width="16" bestFit="1" customWidth="1"/>
    <col min="15373" max="15373" width="0.7109375" bestFit="1" customWidth="1"/>
    <col min="15374" max="15374" width="16.140625" bestFit="1" customWidth="1"/>
    <col min="15375" max="15375" width="12.5703125" bestFit="1" customWidth="1"/>
    <col min="15376" max="15376" width="4.42578125" bestFit="1" customWidth="1"/>
    <col min="15377" max="15377" width="20.85546875" bestFit="1" customWidth="1"/>
    <col min="15378" max="15378" width="16.85546875" bestFit="1" customWidth="1"/>
    <col min="15379" max="15379" width="17" bestFit="1" customWidth="1"/>
    <col min="15380" max="15380" width="20.85546875" bestFit="1" customWidth="1"/>
    <col min="15381" max="15381" width="22.140625" bestFit="1" customWidth="1"/>
    <col min="15382" max="15382" width="12.5703125" bestFit="1" customWidth="1"/>
    <col min="15383" max="15383" width="55.28515625" bestFit="1" customWidth="1"/>
    <col min="15384" max="15384" width="25.85546875" bestFit="1" customWidth="1"/>
    <col min="15385" max="15385" width="15.85546875" bestFit="1" customWidth="1"/>
    <col min="15386" max="15386" width="18.28515625" bestFit="1" customWidth="1"/>
    <col min="15387" max="15387" width="65.5703125" bestFit="1" customWidth="1"/>
    <col min="15388" max="15388" width="65.7109375" bestFit="1" customWidth="1"/>
    <col min="15389" max="15389" width="4.7109375" bestFit="1" customWidth="1"/>
    <col min="15390" max="15616" width="9.140625" customWidth="1"/>
    <col min="15617" max="15617" width="4.7109375" bestFit="1" customWidth="1"/>
    <col min="15618" max="15618" width="16.85546875" bestFit="1" customWidth="1"/>
    <col min="15619" max="15619" width="8.85546875" bestFit="1" customWidth="1"/>
    <col min="15620" max="15620" width="1.140625" bestFit="1" customWidth="1"/>
    <col min="15621" max="15621" width="25.140625" bestFit="1" customWidth="1"/>
    <col min="15622" max="15622" width="10.85546875" bestFit="1" customWidth="1"/>
    <col min="15623" max="15624" width="16.85546875" bestFit="1" customWidth="1"/>
    <col min="15625" max="15625" width="8.85546875" bestFit="1" customWidth="1"/>
    <col min="15626" max="15626" width="16" bestFit="1" customWidth="1"/>
    <col min="15627" max="15627" width="0.28515625" bestFit="1" customWidth="1"/>
    <col min="15628" max="15628" width="16" bestFit="1" customWidth="1"/>
    <col min="15629" max="15629" width="0.7109375" bestFit="1" customWidth="1"/>
    <col min="15630" max="15630" width="16.140625" bestFit="1" customWidth="1"/>
    <col min="15631" max="15631" width="12.5703125" bestFit="1" customWidth="1"/>
    <col min="15632" max="15632" width="4.42578125" bestFit="1" customWidth="1"/>
    <col min="15633" max="15633" width="20.85546875" bestFit="1" customWidth="1"/>
    <col min="15634" max="15634" width="16.85546875" bestFit="1" customWidth="1"/>
    <col min="15635" max="15635" width="17" bestFit="1" customWidth="1"/>
    <col min="15636" max="15636" width="20.85546875" bestFit="1" customWidth="1"/>
    <col min="15637" max="15637" width="22.140625" bestFit="1" customWidth="1"/>
    <col min="15638" max="15638" width="12.5703125" bestFit="1" customWidth="1"/>
    <col min="15639" max="15639" width="55.28515625" bestFit="1" customWidth="1"/>
    <col min="15640" max="15640" width="25.85546875" bestFit="1" customWidth="1"/>
    <col min="15641" max="15641" width="15.85546875" bestFit="1" customWidth="1"/>
    <col min="15642" max="15642" width="18.28515625" bestFit="1" customWidth="1"/>
    <col min="15643" max="15643" width="65.5703125" bestFit="1" customWidth="1"/>
    <col min="15644" max="15644" width="65.7109375" bestFit="1" customWidth="1"/>
    <col min="15645" max="15645" width="4.7109375" bestFit="1" customWidth="1"/>
    <col min="15646" max="15872" width="9.140625" customWidth="1"/>
    <col min="15873" max="15873" width="4.7109375" bestFit="1" customWidth="1"/>
    <col min="15874" max="15874" width="16.85546875" bestFit="1" customWidth="1"/>
    <col min="15875" max="15875" width="8.85546875" bestFit="1" customWidth="1"/>
    <col min="15876" max="15876" width="1.140625" bestFit="1" customWidth="1"/>
    <col min="15877" max="15877" width="25.140625" bestFit="1" customWidth="1"/>
    <col min="15878" max="15878" width="10.85546875" bestFit="1" customWidth="1"/>
    <col min="15879" max="15880" width="16.85546875" bestFit="1" customWidth="1"/>
    <col min="15881" max="15881" width="8.85546875" bestFit="1" customWidth="1"/>
    <col min="15882" max="15882" width="16" bestFit="1" customWidth="1"/>
    <col min="15883" max="15883" width="0.28515625" bestFit="1" customWidth="1"/>
    <col min="15884" max="15884" width="16" bestFit="1" customWidth="1"/>
    <col min="15885" max="15885" width="0.7109375" bestFit="1" customWidth="1"/>
    <col min="15886" max="15886" width="16.140625" bestFit="1" customWidth="1"/>
    <col min="15887" max="15887" width="12.5703125" bestFit="1" customWidth="1"/>
    <col min="15888" max="15888" width="4.42578125" bestFit="1" customWidth="1"/>
    <col min="15889" max="15889" width="20.85546875" bestFit="1" customWidth="1"/>
    <col min="15890" max="15890" width="16.85546875" bestFit="1" customWidth="1"/>
    <col min="15891" max="15891" width="17" bestFit="1" customWidth="1"/>
    <col min="15892" max="15892" width="20.85546875" bestFit="1" customWidth="1"/>
    <col min="15893" max="15893" width="22.140625" bestFit="1" customWidth="1"/>
    <col min="15894" max="15894" width="12.5703125" bestFit="1" customWidth="1"/>
    <col min="15895" max="15895" width="55.28515625" bestFit="1" customWidth="1"/>
    <col min="15896" max="15896" width="25.85546875" bestFit="1" customWidth="1"/>
    <col min="15897" max="15897" width="15.85546875" bestFit="1" customWidth="1"/>
    <col min="15898" max="15898" width="18.28515625" bestFit="1" customWidth="1"/>
    <col min="15899" max="15899" width="65.5703125" bestFit="1" customWidth="1"/>
    <col min="15900" max="15900" width="65.7109375" bestFit="1" customWidth="1"/>
    <col min="15901" max="15901" width="4.7109375" bestFit="1" customWidth="1"/>
    <col min="15902" max="16128" width="9.140625" customWidth="1"/>
    <col min="16129" max="16129" width="4.7109375" bestFit="1" customWidth="1"/>
    <col min="16130" max="16130" width="16.85546875" bestFit="1" customWidth="1"/>
    <col min="16131" max="16131" width="8.85546875" bestFit="1" customWidth="1"/>
    <col min="16132" max="16132" width="1.140625" bestFit="1" customWidth="1"/>
    <col min="16133" max="16133" width="25.140625" bestFit="1" customWidth="1"/>
    <col min="16134" max="16134" width="10.85546875" bestFit="1" customWidth="1"/>
    <col min="16135" max="16136" width="16.85546875" bestFit="1" customWidth="1"/>
    <col min="16137" max="16137" width="8.85546875" bestFit="1" customWidth="1"/>
    <col min="16138" max="16138" width="16" bestFit="1" customWidth="1"/>
    <col min="16139" max="16139" width="0.28515625" bestFit="1" customWidth="1"/>
    <col min="16140" max="16140" width="16" bestFit="1" customWidth="1"/>
    <col min="16141" max="16141" width="0.7109375" bestFit="1" customWidth="1"/>
    <col min="16142" max="16142" width="16.140625" bestFit="1" customWidth="1"/>
    <col min="16143" max="16143" width="12.5703125" bestFit="1" customWidth="1"/>
    <col min="16144" max="16144" width="4.42578125" bestFit="1" customWidth="1"/>
    <col min="16145" max="16145" width="20.85546875" bestFit="1" customWidth="1"/>
    <col min="16146" max="16146" width="16.85546875" bestFit="1" customWidth="1"/>
    <col min="16147" max="16147" width="17" bestFit="1" customWidth="1"/>
    <col min="16148" max="16148" width="20.85546875" bestFit="1" customWidth="1"/>
    <col min="16149" max="16149" width="22.140625" bestFit="1" customWidth="1"/>
    <col min="16150" max="16150" width="12.5703125" bestFit="1" customWidth="1"/>
    <col min="16151" max="16151" width="55.28515625" bestFit="1" customWidth="1"/>
    <col min="16152" max="16152" width="25.85546875" bestFit="1" customWidth="1"/>
    <col min="16153" max="16153" width="15.85546875" bestFit="1" customWidth="1"/>
    <col min="16154" max="16154" width="18.28515625" bestFit="1" customWidth="1"/>
    <col min="16155" max="16155" width="65.5703125" bestFit="1" customWidth="1"/>
    <col min="16156" max="16156" width="65.7109375" bestFit="1" customWidth="1"/>
    <col min="16157" max="16157" width="4.7109375" bestFit="1" customWidth="1"/>
    <col min="16158" max="16384" width="9.140625" customWidth="1"/>
  </cols>
  <sheetData>
    <row r="1" spans="1:29" ht="15.75" thickBot="1">
      <c r="A1" s="3"/>
      <c r="B1" s="117" t="s">
        <v>216</v>
      </c>
      <c r="C1" s="118"/>
      <c r="D1" s="118"/>
      <c r="E1" s="118"/>
      <c r="F1" s="118"/>
      <c r="G1" s="118"/>
      <c r="H1" s="118"/>
      <c r="I1" s="118"/>
      <c r="J1" s="118"/>
      <c r="K1" s="118"/>
      <c r="L1" s="118"/>
      <c r="M1" s="118"/>
      <c r="N1" s="118"/>
      <c r="O1" s="118"/>
      <c r="P1" s="118"/>
      <c r="Q1" s="3"/>
      <c r="R1" s="3"/>
      <c r="S1" s="3"/>
      <c r="T1" s="3"/>
      <c r="U1" s="3"/>
      <c r="V1" s="3"/>
      <c r="W1" s="3"/>
      <c r="X1" s="3"/>
      <c r="Y1" s="3"/>
      <c r="Z1" s="3"/>
      <c r="AA1" s="3"/>
      <c r="AB1" s="3"/>
      <c r="AC1" s="3"/>
    </row>
    <row r="2" spans="1:29" ht="15.75" thickBot="1">
      <c r="A2" s="3"/>
      <c r="B2" s="119" t="s">
        <v>217</v>
      </c>
      <c r="C2" s="118"/>
      <c r="D2" s="120" t="s">
        <v>218</v>
      </c>
      <c r="E2" s="121"/>
      <c r="F2" s="121"/>
      <c r="G2" s="121"/>
      <c r="H2" s="121"/>
      <c r="I2" s="122"/>
      <c r="J2" s="3"/>
      <c r="K2" s="3"/>
      <c r="L2" s="3"/>
      <c r="M2" s="3"/>
      <c r="N2" s="3"/>
      <c r="O2" s="3"/>
      <c r="P2" s="3"/>
      <c r="Q2" s="3"/>
      <c r="R2" s="3"/>
      <c r="S2" s="3"/>
      <c r="T2" s="3"/>
      <c r="U2" s="3"/>
      <c r="V2" s="3"/>
      <c r="W2" s="3"/>
      <c r="X2" s="3"/>
      <c r="Y2" s="3"/>
      <c r="Z2" s="3"/>
      <c r="AA2" s="3"/>
      <c r="AB2" s="3"/>
      <c r="AC2" s="3"/>
    </row>
    <row r="3" spans="1:29" ht="15.75" thickBot="1">
      <c r="A3" s="3"/>
      <c r="B3" s="3"/>
      <c r="C3" s="3"/>
      <c r="D3" s="3"/>
      <c r="E3" s="3"/>
      <c r="F3" s="3"/>
      <c r="G3" s="3"/>
      <c r="H3" s="3"/>
      <c r="I3" s="3"/>
      <c r="J3" s="3"/>
      <c r="K3" s="119" t="s">
        <v>219</v>
      </c>
      <c r="L3" s="118"/>
      <c r="M3" s="118"/>
      <c r="N3" s="123" t="s">
        <v>220</v>
      </c>
      <c r="O3" s="124"/>
      <c r="P3" s="125"/>
      <c r="Q3" s="3"/>
      <c r="R3" s="3"/>
      <c r="S3" s="3"/>
      <c r="T3" s="3"/>
      <c r="U3" s="3"/>
      <c r="V3" s="3"/>
      <c r="W3" s="3"/>
      <c r="X3" s="3"/>
      <c r="Y3" s="3"/>
      <c r="Z3" s="3"/>
      <c r="AA3" s="3"/>
      <c r="AB3" s="3"/>
      <c r="AC3" s="3"/>
    </row>
    <row r="4" spans="1:29" ht="15.75" thickBot="1">
      <c r="A4" s="3"/>
      <c r="B4" s="119" t="s">
        <v>221</v>
      </c>
      <c r="C4" s="118"/>
      <c r="D4" s="123" t="s">
        <v>222</v>
      </c>
      <c r="E4" s="124"/>
      <c r="F4" s="124"/>
      <c r="G4" s="124"/>
      <c r="H4" s="124"/>
      <c r="I4" s="125"/>
      <c r="J4" s="3"/>
      <c r="K4" s="118"/>
      <c r="L4" s="118"/>
      <c r="M4" s="118"/>
      <c r="N4" s="126"/>
      <c r="O4" s="127"/>
      <c r="P4" s="128"/>
      <c r="Q4" s="3"/>
      <c r="R4" s="3"/>
      <c r="S4" s="3"/>
      <c r="T4" s="3"/>
      <c r="U4" s="3"/>
      <c r="V4" s="3"/>
      <c r="W4" s="3"/>
      <c r="X4" s="3"/>
      <c r="Y4" s="3"/>
      <c r="Z4" s="3"/>
      <c r="AA4" s="3"/>
      <c r="AB4" s="3"/>
      <c r="AC4" s="3"/>
    </row>
    <row r="5" spans="1:29" ht="15.75" thickBot="1">
      <c r="A5" s="3"/>
      <c r="B5" s="118"/>
      <c r="C5" s="118"/>
      <c r="D5" s="126"/>
      <c r="E5" s="127"/>
      <c r="F5" s="127"/>
      <c r="G5" s="127"/>
      <c r="H5" s="127"/>
      <c r="I5" s="128"/>
      <c r="J5" s="3"/>
      <c r="K5" s="3"/>
      <c r="L5" s="3"/>
      <c r="M5" s="3"/>
      <c r="N5" s="3"/>
      <c r="O5" s="3"/>
      <c r="P5" s="3"/>
      <c r="Q5" s="3"/>
      <c r="R5" s="3"/>
      <c r="S5" s="3"/>
      <c r="T5" s="3"/>
      <c r="U5" s="3"/>
      <c r="V5" s="3"/>
      <c r="W5" s="3"/>
      <c r="X5" s="3"/>
      <c r="Y5" s="3"/>
      <c r="Z5" s="3"/>
      <c r="AA5" s="3"/>
      <c r="AB5" s="3"/>
      <c r="AC5" s="3"/>
    </row>
    <row r="6" spans="1:29" ht="15.75" thickBot="1">
      <c r="A6" s="3"/>
      <c r="B6" s="3"/>
      <c r="C6" s="3"/>
      <c r="D6" s="3"/>
      <c r="E6" s="3"/>
      <c r="F6" s="3"/>
      <c r="G6" s="3"/>
      <c r="H6" s="3"/>
      <c r="I6" s="3"/>
      <c r="J6" s="3"/>
      <c r="K6" s="119" t="s">
        <v>223</v>
      </c>
      <c r="L6" s="118"/>
      <c r="M6" s="118"/>
      <c r="N6" s="123" t="s">
        <v>224</v>
      </c>
      <c r="O6" s="124"/>
      <c r="P6" s="125"/>
      <c r="Q6" s="3"/>
      <c r="R6" s="3"/>
      <c r="S6" s="3"/>
      <c r="T6" s="3"/>
      <c r="U6" s="3"/>
      <c r="V6" s="3"/>
      <c r="W6" s="3"/>
      <c r="X6" s="3"/>
      <c r="Y6" s="3"/>
      <c r="Z6" s="3"/>
      <c r="AA6" s="3"/>
      <c r="AB6" s="3"/>
      <c r="AC6" s="3"/>
    </row>
    <row r="7" spans="1:29" ht="15.75" thickBot="1">
      <c r="A7" s="3"/>
      <c r="B7" s="119" t="s">
        <v>225</v>
      </c>
      <c r="C7" s="118"/>
      <c r="D7" s="123" t="s">
        <v>226</v>
      </c>
      <c r="E7" s="124"/>
      <c r="F7" s="124"/>
      <c r="G7" s="124"/>
      <c r="H7" s="124"/>
      <c r="I7" s="125"/>
      <c r="J7" s="3"/>
      <c r="K7" s="118"/>
      <c r="L7" s="118"/>
      <c r="M7" s="118"/>
      <c r="N7" s="126"/>
      <c r="O7" s="127"/>
      <c r="P7" s="128"/>
      <c r="Q7" s="3"/>
      <c r="R7" s="3"/>
      <c r="S7" s="3"/>
      <c r="T7" s="3"/>
      <c r="U7" s="3"/>
      <c r="V7" s="3"/>
      <c r="W7" s="3"/>
      <c r="X7" s="3"/>
      <c r="Y7" s="3"/>
      <c r="Z7" s="3"/>
      <c r="AA7" s="3"/>
      <c r="AB7" s="3"/>
      <c r="AC7" s="3"/>
    </row>
    <row r="8" spans="1:29">
      <c r="A8" s="3"/>
      <c r="B8" s="118"/>
      <c r="C8" s="118"/>
      <c r="D8" s="132"/>
      <c r="E8" s="118"/>
      <c r="F8" s="118"/>
      <c r="G8" s="118"/>
      <c r="H8" s="118"/>
      <c r="I8" s="133"/>
      <c r="J8" s="3"/>
      <c r="K8" s="3"/>
      <c r="L8" s="3"/>
      <c r="M8" s="3"/>
      <c r="N8" s="3"/>
      <c r="O8" s="3"/>
      <c r="P8" s="3"/>
      <c r="Q8" s="3"/>
      <c r="R8" s="3"/>
      <c r="S8" s="3"/>
      <c r="T8" s="3"/>
      <c r="U8" s="3"/>
      <c r="V8" s="3"/>
      <c r="W8" s="3"/>
      <c r="X8" s="3"/>
      <c r="Y8" s="3"/>
      <c r="Z8" s="3"/>
      <c r="AA8" s="3"/>
      <c r="AB8" s="3"/>
      <c r="AC8" s="3"/>
    </row>
    <row r="9" spans="1:29" ht="15.75" thickBot="1">
      <c r="A9" s="3"/>
      <c r="B9" s="118"/>
      <c r="C9" s="118"/>
      <c r="D9" s="126"/>
      <c r="E9" s="127"/>
      <c r="F9" s="127"/>
      <c r="G9" s="127"/>
      <c r="H9" s="127"/>
      <c r="I9" s="128"/>
      <c r="J9" s="3"/>
      <c r="K9" s="117" t="s">
        <v>216</v>
      </c>
      <c r="L9" s="118"/>
      <c r="M9" s="118"/>
      <c r="N9" s="118"/>
      <c r="O9" s="118"/>
      <c r="P9" s="118"/>
      <c r="Q9" s="3"/>
      <c r="R9" s="3"/>
      <c r="S9" s="3"/>
      <c r="T9" s="3"/>
      <c r="U9" s="3"/>
      <c r="V9" s="3"/>
      <c r="W9" s="3"/>
      <c r="X9" s="3"/>
      <c r="Y9" s="3"/>
      <c r="Z9" s="3"/>
      <c r="AA9" s="3"/>
      <c r="AB9" s="3"/>
      <c r="AC9" s="3"/>
    </row>
    <row r="10" spans="1:29" ht="15.75" thickBot="1">
      <c r="A10" s="3"/>
      <c r="B10" s="3"/>
      <c r="C10" s="3"/>
      <c r="D10" s="3"/>
      <c r="E10" s="3"/>
      <c r="F10" s="3"/>
      <c r="G10" s="3"/>
      <c r="H10" s="3"/>
      <c r="I10" s="3"/>
      <c r="J10" s="3"/>
      <c r="K10" s="118"/>
      <c r="L10" s="118"/>
      <c r="M10" s="118"/>
      <c r="N10" s="118"/>
      <c r="O10" s="118"/>
      <c r="P10" s="118"/>
      <c r="Q10" s="3"/>
      <c r="R10" s="3"/>
      <c r="S10" s="3"/>
      <c r="T10" s="3"/>
      <c r="U10" s="3"/>
      <c r="V10" s="3"/>
      <c r="W10" s="3"/>
      <c r="X10" s="3"/>
      <c r="Y10" s="3"/>
      <c r="Z10" s="3"/>
      <c r="AA10" s="3"/>
      <c r="AB10" s="3"/>
      <c r="AC10" s="3"/>
    </row>
    <row r="11" spans="1:29">
      <c r="A11" s="3"/>
      <c r="B11" s="119" t="s">
        <v>227</v>
      </c>
      <c r="C11" s="118"/>
      <c r="D11" s="123" t="s">
        <v>228</v>
      </c>
      <c r="E11" s="124"/>
      <c r="F11" s="124"/>
      <c r="G11" s="124"/>
      <c r="H11" s="124"/>
      <c r="I11" s="125"/>
      <c r="J11" s="3"/>
      <c r="K11" s="118"/>
      <c r="L11" s="118"/>
      <c r="M11" s="118"/>
      <c r="N11" s="118"/>
      <c r="O11" s="118"/>
      <c r="P11" s="118"/>
      <c r="Q11" s="3"/>
      <c r="R11" s="3"/>
      <c r="S11" s="3"/>
      <c r="T11" s="3"/>
      <c r="U11" s="3"/>
      <c r="V11" s="3"/>
      <c r="W11" s="3"/>
      <c r="X11" s="3"/>
      <c r="Y11" s="3"/>
      <c r="Z11" s="3"/>
      <c r="AA11" s="3"/>
      <c r="AB11" s="3"/>
      <c r="AC11" s="3"/>
    </row>
    <row r="12" spans="1:29" ht="15.75" thickBot="1">
      <c r="A12" s="3"/>
      <c r="B12" s="118"/>
      <c r="C12" s="118"/>
      <c r="D12" s="126"/>
      <c r="E12" s="127"/>
      <c r="F12" s="127"/>
      <c r="G12" s="127"/>
      <c r="H12" s="127"/>
      <c r="I12" s="128"/>
      <c r="J12" s="3"/>
      <c r="K12" s="3"/>
      <c r="L12" s="3"/>
      <c r="M12" s="3"/>
      <c r="N12" s="3"/>
      <c r="O12" s="3"/>
      <c r="P12" s="3"/>
      <c r="Q12" s="3"/>
      <c r="R12" s="3"/>
      <c r="S12" s="3"/>
      <c r="T12" s="3"/>
      <c r="U12" s="3"/>
      <c r="V12" s="3"/>
      <c r="W12" s="3"/>
      <c r="X12" s="3"/>
      <c r="Y12" s="3"/>
      <c r="Z12" s="3"/>
      <c r="AA12" s="3"/>
      <c r="AB12" s="3"/>
      <c r="AC12" s="3"/>
    </row>
    <row r="13" spans="1:29" ht="15.75" thickBot="1">
      <c r="A13" s="3"/>
      <c r="B13" s="117" t="s">
        <v>216</v>
      </c>
      <c r="C13" s="118"/>
      <c r="D13" s="118"/>
      <c r="E13" s="118"/>
      <c r="F13" s="118"/>
      <c r="G13" s="118"/>
      <c r="H13" s="118"/>
      <c r="I13" s="118"/>
      <c r="J13" s="118"/>
      <c r="K13" s="118"/>
      <c r="L13" s="118"/>
      <c r="M13" s="118"/>
      <c r="N13" s="118"/>
      <c r="O13" s="118"/>
      <c r="P13" s="118"/>
      <c r="Q13" s="3"/>
      <c r="R13" s="3"/>
      <c r="S13" s="3"/>
      <c r="T13" s="3"/>
      <c r="U13" s="3"/>
      <c r="V13" s="3"/>
      <c r="W13" s="3"/>
      <c r="X13" s="3"/>
      <c r="Y13" s="3"/>
      <c r="Z13" s="3"/>
      <c r="AA13" s="3"/>
      <c r="AB13" s="3"/>
      <c r="AC13" s="3"/>
    </row>
    <row r="14" spans="1:29" ht="15.75" thickBot="1">
      <c r="A14" s="3"/>
      <c r="B14" s="129" t="s">
        <v>229</v>
      </c>
      <c r="C14" s="130"/>
      <c r="D14" s="130"/>
      <c r="E14" s="130"/>
      <c r="F14" s="131"/>
      <c r="G14" s="129" t="s">
        <v>230</v>
      </c>
      <c r="H14" s="130"/>
      <c r="I14" s="130"/>
      <c r="J14" s="130"/>
      <c r="K14" s="130"/>
      <c r="L14" s="130"/>
      <c r="M14" s="130"/>
      <c r="N14" s="131"/>
      <c r="O14" s="129" t="s">
        <v>231</v>
      </c>
      <c r="P14" s="130"/>
      <c r="Q14" s="130"/>
      <c r="R14" s="130"/>
      <c r="S14" s="130"/>
      <c r="T14" s="131"/>
      <c r="U14" s="129" t="s">
        <v>232</v>
      </c>
      <c r="V14" s="130"/>
      <c r="W14" s="130"/>
      <c r="X14" s="131"/>
      <c r="Y14" s="129" t="s">
        <v>233</v>
      </c>
      <c r="Z14" s="130"/>
      <c r="AA14" s="130"/>
      <c r="AB14" s="131"/>
      <c r="AC14" s="3"/>
    </row>
    <row r="15" spans="1:29" ht="24.75" thickBot="1">
      <c r="A15" s="3"/>
      <c r="B15" s="4" t="s">
        <v>234</v>
      </c>
      <c r="C15" s="129" t="s">
        <v>235</v>
      </c>
      <c r="D15" s="131"/>
      <c r="E15" s="4" t="s">
        <v>236</v>
      </c>
      <c r="F15" s="4" t="s">
        <v>237</v>
      </c>
      <c r="G15" s="4" t="s">
        <v>238</v>
      </c>
      <c r="H15" s="4" t="s">
        <v>239</v>
      </c>
      <c r="I15" s="129" t="s">
        <v>240</v>
      </c>
      <c r="J15" s="130"/>
      <c r="K15" s="131"/>
      <c r="L15" s="4" t="s">
        <v>241</v>
      </c>
      <c r="M15" s="129" t="s">
        <v>242</v>
      </c>
      <c r="N15" s="131"/>
      <c r="O15" s="4" t="s">
        <v>243</v>
      </c>
      <c r="P15" s="129" t="s">
        <v>244</v>
      </c>
      <c r="Q15" s="131"/>
      <c r="R15" s="4" t="s">
        <v>245</v>
      </c>
      <c r="S15" s="4" t="s">
        <v>2</v>
      </c>
      <c r="T15" s="4" t="s">
        <v>246</v>
      </c>
      <c r="U15" s="4" t="s">
        <v>247</v>
      </c>
      <c r="V15" s="4" t="s">
        <v>248</v>
      </c>
      <c r="W15" s="4" t="s">
        <v>249</v>
      </c>
      <c r="X15" s="4" t="s">
        <v>246</v>
      </c>
      <c r="Y15" s="4" t="s">
        <v>250</v>
      </c>
      <c r="Z15" s="129" t="s">
        <v>249</v>
      </c>
      <c r="AA15" s="130"/>
      <c r="AB15" s="131"/>
      <c r="AC15" s="3"/>
    </row>
    <row r="16" spans="1:29" ht="15.75" thickBot="1">
      <c r="A16" s="3"/>
      <c r="B16" s="134" t="s">
        <v>251</v>
      </c>
      <c r="C16" s="137" t="s">
        <v>252</v>
      </c>
      <c r="D16" s="138"/>
      <c r="E16" s="134" t="s">
        <v>253</v>
      </c>
      <c r="F16" s="134" t="s">
        <v>254</v>
      </c>
      <c r="G16" s="134" t="s">
        <v>255</v>
      </c>
      <c r="H16" s="134" t="s">
        <v>256</v>
      </c>
      <c r="I16" s="137" t="s">
        <v>257</v>
      </c>
      <c r="J16" s="149"/>
      <c r="K16" s="138"/>
      <c r="L16" s="151" t="s">
        <v>258</v>
      </c>
      <c r="M16" s="137" t="s">
        <v>259</v>
      </c>
      <c r="N16" s="138"/>
      <c r="O16" s="154" t="s">
        <v>260</v>
      </c>
      <c r="P16" s="143" t="s">
        <v>261</v>
      </c>
      <c r="Q16" s="144"/>
      <c r="R16" s="134" t="s">
        <v>262</v>
      </c>
      <c r="S16" s="134" t="s">
        <v>196</v>
      </c>
      <c r="T16" s="134" t="s">
        <v>262</v>
      </c>
      <c r="U16" s="154" t="s">
        <v>263</v>
      </c>
      <c r="V16" s="154">
        <v>0</v>
      </c>
      <c r="W16" s="157" t="s">
        <v>216</v>
      </c>
      <c r="X16" s="157" t="s">
        <v>216</v>
      </c>
      <c r="Y16" s="154" t="s">
        <v>263</v>
      </c>
      <c r="Z16" s="5" t="s">
        <v>264</v>
      </c>
      <c r="AA16" s="5" t="s">
        <v>265</v>
      </c>
      <c r="AB16" s="5" t="s">
        <v>266</v>
      </c>
      <c r="AC16" s="3"/>
    </row>
    <row r="17" spans="1:29" ht="24.75" thickBot="1">
      <c r="A17" s="3"/>
      <c r="B17" s="135"/>
      <c r="C17" s="139"/>
      <c r="D17" s="140"/>
      <c r="E17" s="135"/>
      <c r="F17" s="135"/>
      <c r="G17" s="135"/>
      <c r="H17" s="135"/>
      <c r="I17" s="139"/>
      <c r="J17" s="118"/>
      <c r="K17" s="140"/>
      <c r="L17" s="152"/>
      <c r="M17" s="139"/>
      <c r="N17" s="140"/>
      <c r="O17" s="155"/>
      <c r="P17" s="145"/>
      <c r="Q17" s="146"/>
      <c r="R17" s="135"/>
      <c r="S17" s="135"/>
      <c r="T17" s="135"/>
      <c r="U17" s="155"/>
      <c r="V17" s="155"/>
      <c r="W17" s="158"/>
      <c r="X17" s="158"/>
      <c r="Y17" s="155"/>
      <c r="Z17" s="6" t="s">
        <v>263</v>
      </c>
      <c r="AA17" s="7" t="s">
        <v>267</v>
      </c>
      <c r="AB17" s="8" t="s">
        <v>262</v>
      </c>
      <c r="AC17" s="3"/>
    </row>
    <row r="18" spans="1:29" ht="15.75" thickBot="1">
      <c r="A18" s="3"/>
      <c r="B18" s="135"/>
      <c r="C18" s="139"/>
      <c r="D18" s="140"/>
      <c r="E18" s="135"/>
      <c r="F18" s="135"/>
      <c r="G18" s="135"/>
      <c r="H18" s="135"/>
      <c r="I18" s="139"/>
      <c r="J18" s="118"/>
      <c r="K18" s="140"/>
      <c r="L18" s="152"/>
      <c r="M18" s="139"/>
      <c r="N18" s="140"/>
      <c r="O18" s="155"/>
      <c r="P18" s="145"/>
      <c r="Q18" s="146"/>
      <c r="R18" s="135"/>
      <c r="S18" s="135"/>
      <c r="T18" s="135"/>
      <c r="U18" s="155"/>
      <c r="V18" s="155"/>
      <c r="W18" s="158"/>
      <c r="X18" s="158"/>
      <c r="Y18" s="155"/>
      <c r="Z18" s="6" t="s">
        <v>263</v>
      </c>
      <c r="AA18" s="7" t="s">
        <v>268</v>
      </c>
      <c r="AB18" s="8" t="s">
        <v>262</v>
      </c>
      <c r="AC18" s="3"/>
    </row>
    <row r="19" spans="1:29" ht="15.75" thickBot="1">
      <c r="A19" s="3"/>
      <c r="B19" s="135"/>
      <c r="C19" s="139"/>
      <c r="D19" s="140"/>
      <c r="E19" s="135"/>
      <c r="F19" s="135"/>
      <c r="G19" s="135"/>
      <c r="H19" s="135"/>
      <c r="I19" s="139"/>
      <c r="J19" s="118"/>
      <c r="K19" s="140"/>
      <c r="L19" s="152"/>
      <c r="M19" s="139"/>
      <c r="N19" s="140"/>
      <c r="O19" s="155"/>
      <c r="P19" s="145"/>
      <c r="Q19" s="146"/>
      <c r="R19" s="135"/>
      <c r="S19" s="135"/>
      <c r="T19" s="135"/>
      <c r="U19" s="155"/>
      <c r="V19" s="155"/>
      <c r="W19" s="158"/>
      <c r="X19" s="158"/>
      <c r="Y19" s="155"/>
      <c r="Z19" s="6" t="s">
        <v>263</v>
      </c>
      <c r="AA19" s="7" t="s">
        <v>269</v>
      </c>
      <c r="AB19" s="8" t="s">
        <v>262</v>
      </c>
      <c r="AC19" s="3"/>
    </row>
    <row r="20" spans="1:29" ht="24.75" thickBot="1">
      <c r="A20" s="3"/>
      <c r="B20" s="135"/>
      <c r="C20" s="139"/>
      <c r="D20" s="140"/>
      <c r="E20" s="135"/>
      <c r="F20" s="135"/>
      <c r="G20" s="135"/>
      <c r="H20" s="135"/>
      <c r="I20" s="139"/>
      <c r="J20" s="118"/>
      <c r="K20" s="140"/>
      <c r="L20" s="152"/>
      <c r="M20" s="139"/>
      <c r="N20" s="140"/>
      <c r="O20" s="155"/>
      <c r="P20" s="145"/>
      <c r="Q20" s="146"/>
      <c r="R20" s="135"/>
      <c r="S20" s="135"/>
      <c r="T20" s="135"/>
      <c r="U20" s="155"/>
      <c r="V20" s="155"/>
      <c r="W20" s="158"/>
      <c r="X20" s="158"/>
      <c r="Y20" s="155"/>
      <c r="Z20" s="6" t="s">
        <v>263</v>
      </c>
      <c r="AA20" s="7" t="s">
        <v>270</v>
      </c>
      <c r="AB20" s="8" t="s">
        <v>262</v>
      </c>
      <c r="AC20" s="3"/>
    </row>
    <row r="21" spans="1:29" ht="15.75" thickBot="1">
      <c r="A21" s="3"/>
      <c r="B21" s="135"/>
      <c r="C21" s="139"/>
      <c r="D21" s="140"/>
      <c r="E21" s="135"/>
      <c r="F21" s="135"/>
      <c r="G21" s="135"/>
      <c r="H21" s="135"/>
      <c r="I21" s="139"/>
      <c r="J21" s="118"/>
      <c r="K21" s="140"/>
      <c r="L21" s="152"/>
      <c r="M21" s="139"/>
      <c r="N21" s="140"/>
      <c r="O21" s="155"/>
      <c r="P21" s="145"/>
      <c r="Q21" s="146"/>
      <c r="R21" s="135"/>
      <c r="S21" s="135"/>
      <c r="T21" s="135"/>
      <c r="U21" s="155"/>
      <c r="V21" s="155"/>
      <c r="W21" s="158"/>
      <c r="X21" s="158"/>
      <c r="Y21" s="155"/>
      <c r="Z21" s="6" t="s">
        <v>263</v>
      </c>
      <c r="AA21" s="7" t="s">
        <v>271</v>
      </c>
      <c r="AB21" s="8" t="s">
        <v>262</v>
      </c>
      <c r="AC21" s="3"/>
    </row>
    <row r="22" spans="1:29" ht="24.75" thickBot="1">
      <c r="A22" s="3"/>
      <c r="B22" s="135"/>
      <c r="C22" s="139"/>
      <c r="D22" s="140"/>
      <c r="E22" s="135"/>
      <c r="F22" s="135"/>
      <c r="G22" s="135"/>
      <c r="H22" s="135"/>
      <c r="I22" s="139"/>
      <c r="J22" s="118"/>
      <c r="K22" s="140"/>
      <c r="L22" s="152"/>
      <c r="M22" s="139"/>
      <c r="N22" s="140"/>
      <c r="O22" s="155"/>
      <c r="P22" s="145"/>
      <c r="Q22" s="146"/>
      <c r="R22" s="135"/>
      <c r="S22" s="135"/>
      <c r="T22" s="135"/>
      <c r="U22" s="155"/>
      <c r="V22" s="155"/>
      <c r="W22" s="158"/>
      <c r="X22" s="158"/>
      <c r="Y22" s="155"/>
      <c r="Z22" s="6" t="s">
        <v>263</v>
      </c>
      <c r="AA22" s="7" t="s">
        <v>272</v>
      </c>
      <c r="AB22" s="8" t="s">
        <v>262</v>
      </c>
      <c r="AC22" s="3"/>
    </row>
    <row r="23" spans="1:29" ht="15.75" thickBot="1">
      <c r="A23" s="3"/>
      <c r="B23" s="136"/>
      <c r="C23" s="141"/>
      <c r="D23" s="142"/>
      <c r="E23" s="136"/>
      <c r="F23" s="136"/>
      <c r="G23" s="136"/>
      <c r="H23" s="136"/>
      <c r="I23" s="141"/>
      <c r="J23" s="150"/>
      <c r="K23" s="142"/>
      <c r="L23" s="153"/>
      <c r="M23" s="141"/>
      <c r="N23" s="142"/>
      <c r="O23" s="156"/>
      <c r="P23" s="147"/>
      <c r="Q23" s="148"/>
      <c r="R23" s="136"/>
      <c r="S23" s="136"/>
      <c r="T23" s="136"/>
      <c r="U23" s="156"/>
      <c r="V23" s="156"/>
      <c r="W23" s="159"/>
      <c r="X23" s="159"/>
      <c r="Y23" s="156"/>
      <c r="Z23" s="3"/>
      <c r="AA23" s="3"/>
      <c r="AB23" s="3"/>
      <c r="AC23" s="3"/>
    </row>
  </sheetData>
  <mergeCells count="44">
    <mergeCell ref="X16:X23"/>
    <mergeCell ref="Y16:Y23"/>
    <mergeCell ref="R16:R23"/>
    <mergeCell ref="S16:S23"/>
    <mergeCell ref="T16:T23"/>
    <mergeCell ref="U16:U23"/>
    <mergeCell ref="V16:V23"/>
    <mergeCell ref="W16:W23"/>
    <mergeCell ref="Z15:AB15"/>
    <mergeCell ref="B16:B23"/>
    <mergeCell ref="C16:D23"/>
    <mergeCell ref="E16:E23"/>
    <mergeCell ref="F16:F23"/>
    <mergeCell ref="G16:G23"/>
    <mergeCell ref="P16:Q23"/>
    <mergeCell ref="C15:D15"/>
    <mergeCell ref="I15:K15"/>
    <mergeCell ref="M15:N15"/>
    <mergeCell ref="P15:Q15"/>
    <mergeCell ref="H16:H23"/>
    <mergeCell ref="I16:K23"/>
    <mergeCell ref="L16:L23"/>
    <mergeCell ref="M16:N23"/>
    <mergeCell ref="O16:O23"/>
    <mergeCell ref="Y14:AB14"/>
    <mergeCell ref="K6:M7"/>
    <mergeCell ref="N6:P7"/>
    <mergeCell ref="B7:C9"/>
    <mergeCell ref="D7:I9"/>
    <mergeCell ref="K9:P11"/>
    <mergeCell ref="B11:C12"/>
    <mergeCell ref="D11:I12"/>
    <mergeCell ref="B13:P13"/>
    <mergeCell ref="B14:F14"/>
    <mergeCell ref="G14:N14"/>
    <mergeCell ref="O14:T14"/>
    <mergeCell ref="U14:X14"/>
    <mergeCell ref="B1:P1"/>
    <mergeCell ref="B2:C2"/>
    <mergeCell ref="D2:I2"/>
    <mergeCell ref="K3:M4"/>
    <mergeCell ref="N3:P4"/>
    <mergeCell ref="B4:C5"/>
    <mergeCell ref="D4:I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4F3D9-03F7-46B3-A473-0F317EA28032}">
  <dimension ref="B1:I16"/>
  <sheetViews>
    <sheetView topLeftCell="B1" workbookViewId="0">
      <selection activeCell="F11" sqref="F11"/>
    </sheetView>
  </sheetViews>
  <sheetFormatPr baseColWidth="10" defaultRowHeight="15"/>
  <cols>
    <col min="1" max="1" width="3.7109375" customWidth="1"/>
    <col min="2" max="2" width="44.7109375" customWidth="1"/>
    <col min="3" max="3" width="10.7109375" customWidth="1"/>
    <col min="4" max="4" width="56.7109375" customWidth="1"/>
    <col min="5" max="5" width="15.7109375" customWidth="1"/>
    <col min="6" max="6" width="56.7109375" customWidth="1"/>
    <col min="7" max="7" width="35.7109375" customWidth="1"/>
    <col min="8" max="8" width="16.42578125" customWidth="1"/>
    <col min="9" max="9" width="14.7109375" bestFit="1" customWidth="1"/>
  </cols>
  <sheetData>
    <row r="1" spans="2:9" ht="14.45" customHeight="1">
      <c r="B1" s="106"/>
      <c r="C1" s="109" t="s">
        <v>213</v>
      </c>
      <c r="D1" s="109"/>
      <c r="E1" s="109"/>
      <c r="F1" s="109"/>
      <c r="G1" s="109"/>
      <c r="H1" s="100" t="s">
        <v>214</v>
      </c>
      <c r="I1" s="101"/>
    </row>
    <row r="2" spans="2:9" ht="15.75" customHeight="1" thickBot="1">
      <c r="B2" s="107"/>
      <c r="C2" s="110"/>
      <c r="D2" s="110"/>
      <c r="E2" s="110"/>
      <c r="F2" s="110"/>
      <c r="G2" s="110"/>
      <c r="H2" s="102"/>
      <c r="I2" s="103"/>
    </row>
    <row r="3" spans="2:9" ht="15" customHeight="1">
      <c r="B3" s="107"/>
      <c r="C3" s="111" t="s">
        <v>215</v>
      </c>
      <c r="D3" s="111"/>
      <c r="E3" s="111"/>
      <c r="F3" s="111"/>
      <c r="G3" s="111"/>
      <c r="H3" s="102"/>
      <c r="I3" s="103"/>
    </row>
    <row r="4" spans="2:9" ht="15.75" customHeight="1" thickBot="1">
      <c r="B4" s="108"/>
      <c r="C4" s="110"/>
      <c r="D4" s="110"/>
      <c r="E4" s="110"/>
      <c r="F4" s="110"/>
      <c r="G4" s="110"/>
      <c r="H4" s="104"/>
      <c r="I4" s="105"/>
    </row>
    <row r="5" spans="2:9">
      <c r="B5" s="1"/>
      <c r="C5" s="2"/>
      <c r="D5" s="2"/>
      <c r="E5" s="2"/>
      <c r="F5" s="2"/>
      <c r="G5" s="2"/>
      <c r="H5" s="2"/>
      <c r="I5" s="2"/>
    </row>
    <row r="6" spans="2:9" ht="15.75" thickBot="1"/>
    <row r="7" spans="2:9">
      <c r="B7" s="112" t="s">
        <v>74</v>
      </c>
      <c r="C7" s="113"/>
      <c r="D7" s="113"/>
      <c r="E7" s="113"/>
      <c r="F7" s="113"/>
      <c r="G7" s="113"/>
      <c r="H7" s="113"/>
      <c r="I7" s="114"/>
    </row>
    <row r="8" spans="2:9" ht="15.75" thickBot="1">
      <c r="B8" s="27" t="s">
        <v>0</v>
      </c>
      <c r="C8" s="28"/>
      <c r="D8" s="28" t="s">
        <v>1</v>
      </c>
      <c r="E8" s="90" t="s">
        <v>119</v>
      </c>
      <c r="F8" s="90" t="s">
        <v>24</v>
      </c>
      <c r="G8" s="29" t="s">
        <v>2</v>
      </c>
      <c r="H8" s="30" t="s">
        <v>3</v>
      </c>
      <c r="I8" s="31" t="s">
        <v>4</v>
      </c>
    </row>
    <row r="9" spans="2:9" ht="40.5">
      <c r="B9" s="54" t="s">
        <v>12</v>
      </c>
      <c r="C9" s="32" t="s">
        <v>111</v>
      </c>
      <c r="D9" s="55" t="s">
        <v>13</v>
      </c>
      <c r="E9" s="32">
        <v>1</v>
      </c>
      <c r="F9" s="33" t="s">
        <v>60</v>
      </c>
      <c r="G9" s="32" t="s">
        <v>197</v>
      </c>
      <c r="H9" s="48">
        <v>44928</v>
      </c>
      <c r="I9" s="49">
        <v>44952</v>
      </c>
    </row>
    <row r="10" spans="2:9" ht="71.45" customHeight="1">
      <c r="B10" s="38" t="s">
        <v>14</v>
      </c>
      <c r="C10" s="15" t="s">
        <v>112</v>
      </c>
      <c r="D10" s="22" t="s">
        <v>43</v>
      </c>
      <c r="E10" s="15">
        <v>1</v>
      </c>
      <c r="F10" s="21" t="s">
        <v>81</v>
      </c>
      <c r="G10" s="15" t="s">
        <v>198</v>
      </c>
      <c r="H10" s="23">
        <v>44967</v>
      </c>
      <c r="I10" s="50">
        <v>45096</v>
      </c>
    </row>
    <row r="11" spans="2:9" ht="67.5">
      <c r="B11" s="38" t="s">
        <v>34</v>
      </c>
      <c r="C11" s="15" t="s">
        <v>115</v>
      </c>
      <c r="D11" s="22" t="s">
        <v>15</v>
      </c>
      <c r="E11" s="15">
        <v>1</v>
      </c>
      <c r="F11" s="21" t="s">
        <v>71</v>
      </c>
      <c r="G11" s="15" t="s">
        <v>199</v>
      </c>
      <c r="H11" s="23">
        <v>44967</v>
      </c>
      <c r="I11" s="50">
        <v>45042</v>
      </c>
    </row>
    <row r="12" spans="2:9" ht="27.6" customHeight="1">
      <c r="B12" s="38" t="s">
        <v>16</v>
      </c>
      <c r="C12" s="15" t="s">
        <v>116</v>
      </c>
      <c r="D12" s="22" t="s">
        <v>54</v>
      </c>
      <c r="E12" s="15">
        <v>1</v>
      </c>
      <c r="F12" s="21" t="s">
        <v>50</v>
      </c>
      <c r="G12" s="15" t="s">
        <v>197</v>
      </c>
      <c r="H12" s="23">
        <v>45065</v>
      </c>
      <c r="I12" s="50">
        <v>45104</v>
      </c>
    </row>
    <row r="13" spans="2:9" ht="94.5">
      <c r="B13" s="38" t="s">
        <v>17</v>
      </c>
      <c r="C13" s="15" t="s">
        <v>113</v>
      </c>
      <c r="D13" s="22" t="s">
        <v>194</v>
      </c>
      <c r="E13" s="15">
        <v>1</v>
      </c>
      <c r="F13" s="21" t="s">
        <v>41</v>
      </c>
      <c r="G13" s="15" t="s">
        <v>199</v>
      </c>
      <c r="H13" s="23">
        <v>45065</v>
      </c>
      <c r="I13" s="50">
        <v>45104</v>
      </c>
    </row>
    <row r="14" spans="2:9" ht="40.5">
      <c r="B14" s="38" t="s">
        <v>18</v>
      </c>
      <c r="C14" s="15" t="s">
        <v>114</v>
      </c>
      <c r="D14" s="21" t="s">
        <v>201</v>
      </c>
      <c r="E14" s="15">
        <v>2</v>
      </c>
      <c r="F14" s="56" t="s">
        <v>120</v>
      </c>
      <c r="G14" s="15" t="s">
        <v>200</v>
      </c>
      <c r="H14" s="23">
        <v>44967</v>
      </c>
      <c r="I14" s="50">
        <v>45260</v>
      </c>
    </row>
    <row r="15" spans="2:9" ht="40.5">
      <c r="B15" s="38" t="s">
        <v>82</v>
      </c>
      <c r="C15" s="15" t="s">
        <v>117</v>
      </c>
      <c r="D15" s="22" t="s">
        <v>274</v>
      </c>
      <c r="E15" s="15">
        <v>1</v>
      </c>
      <c r="F15" s="21" t="s">
        <v>275</v>
      </c>
      <c r="G15" s="15" t="s">
        <v>212</v>
      </c>
      <c r="H15" s="23">
        <v>44668</v>
      </c>
      <c r="I15" s="50">
        <v>45069</v>
      </c>
    </row>
    <row r="16" spans="2:9" ht="41.45" customHeight="1" thickBot="1">
      <c r="B16" s="39" t="s">
        <v>19</v>
      </c>
      <c r="C16" s="40" t="s">
        <v>118</v>
      </c>
      <c r="D16" s="41" t="s">
        <v>20</v>
      </c>
      <c r="E16" s="40">
        <v>1</v>
      </c>
      <c r="F16" s="42" t="s">
        <v>63</v>
      </c>
      <c r="G16" s="40" t="s">
        <v>197</v>
      </c>
      <c r="H16" s="52">
        <v>45104</v>
      </c>
      <c r="I16" s="53">
        <v>45271</v>
      </c>
    </row>
  </sheetData>
  <mergeCells count="5">
    <mergeCell ref="B7:I7"/>
    <mergeCell ref="B1:B4"/>
    <mergeCell ref="C1:G2"/>
    <mergeCell ref="H1:I4"/>
    <mergeCell ref="C3:G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D9DF0-EF43-4127-8121-D3CDB42A0F96}">
  <dimension ref="B1:I20"/>
  <sheetViews>
    <sheetView topLeftCell="B4" workbookViewId="0">
      <selection activeCell="E8" sqref="E8:F8"/>
    </sheetView>
  </sheetViews>
  <sheetFormatPr baseColWidth="10" defaultRowHeight="15"/>
  <cols>
    <col min="1" max="1" width="3.7109375" customWidth="1"/>
    <col min="2" max="2" width="44.7109375" customWidth="1"/>
    <col min="3" max="3" width="10.7109375" customWidth="1"/>
    <col min="4" max="4" width="56.7109375" customWidth="1"/>
    <col min="5" max="5" width="15.7109375" customWidth="1"/>
    <col min="6" max="6" width="56.7109375" customWidth="1"/>
    <col min="7" max="7" width="35.7109375" customWidth="1"/>
    <col min="8" max="8" width="16.5703125" customWidth="1"/>
    <col min="9" max="9" width="14.7109375" bestFit="1" customWidth="1"/>
  </cols>
  <sheetData>
    <row r="1" spans="2:9" ht="14.45" customHeight="1">
      <c r="B1" s="106"/>
      <c r="C1" s="109" t="s">
        <v>213</v>
      </c>
      <c r="D1" s="109"/>
      <c r="E1" s="109"/>
      <c r="F1" s="109"/>
      <c r="G1" s="109"/>
      <c r="H1" s="100" t="s">
        <v>214</v>
      </c>
      <c r="I1" s="101"/>
    </row>
    <row r="2" spans="2:9" ht="15.75" thickBot="1">
      <c r="B2" s="107"/>
      <c r="C2" s="110"/>
      <c r="D2" s="110"/>
      <c r="E2" s="110"/>
      <c r="F2" s="110"/>
      <c r="G2" s="110"/>
      <c r="H2" s="102"/>
      <c r="I2" s="103"/>
    </row>
    <row r="3" spans="2:9">
      <c r="B3" s="107"/>
      <c r="C3" s="111" t="s">
        <v>215</v>
      </c>
      <c r="D3" s="111"/>
      <c r="E3" s="111"/>
      <c r="F3" s="111"/>
      <c r="G3" s="111"/>
      <c r="H3" s="102"/>
      <c r="I3" s="103"/>
    </row>
    <row r="4" spans="2:9" ht="15.75" thickBot="1">
      <c r="B4" s="108"/>
      <c r="C4" s="110"/>
      <c r="D4" s="110"/>
      <c r="E4" s="110"/>
      <c r="F4" s="110"/>
      <c r="G4" s="110"/>
      <c r="H4" s="104"/>
      <c r="I4" s="105"/>
    </row>
    <row r="5" spans="2:9">
      <c r="B5" s="1"/>
      <c r="C5" s="2"/>
      <c r="D5" s="2"/>
      <c r="E5" s="2"/>
      <c r="F5" s="2"/>
      <c r="G5" s="2"/>
      <c r="H5" s="2"/>
      <c r="I5" s="2"/>
    </row>
    <row r="7" spans="2:9">
      <c r="B7" s="163" t="s">
        <v>75</v>
      </c>
      <c r="C7" s="164"/>
      <c r="D7" s="164"/>
      <c r="E7" s="164"/>
      <c r="F7" s="164"/>
      <c r="G7" s="164"/>
      <c r="H7" s="164"/>
      <c r="I7" s="165"/>
    </row>
    <row r="8" spans="2:9">
      <c r="B8" s="10" t="s">
        <v>0</v>
      </c>
      <c r="C8" s="10"/>
      <c r="D8" s="10" t="s">
        <v>1</v>
      </c>
      <c r="E8" s="74" t="s">
        <v>119</v>
      </c>
      <c r="F8" s="74" t="s">
        <v>24</v>
      </c>
      <c r="G8" s="11" t="s">
        <v>2</v>
      </c>
      <c r="H8" s="12" t="s">
        <v>3</v>
      </c>
      <c r="I8" s="12" t="s">
        <v>4</v>
      </c>
    </row>
    <row r="9" spans="2:9" ht="28.15" customHeight="1">
      <c r="B9" s="160" t="s">
        <v>195</v>
      </c>
      <c r="C9" s="14" t="s">
        <v>121</v>
      </c>
      <c r="D9" s="59" t="s">
        <v>61</v>
      </c>
      <c r="E9" s="57">
        <v>1</v>
      </c>
      <c r="F9" s="61" t="s">
        <v>133</v>
      </c>
      <c r="G9" s="15" t="s">
        <v>202</v>
      </c>
      <c r="H9" s="17">
        <v>44928</v>
      </c>
      <c r="I9" s="17">
        <v>44957</v>
      </c>
    </row>
    <row r="10" spans="2:9" ht="135">
      <c r="B10" s="162"/>
      <c r="C10" s="18" t="s">
        <v>122</v>
      </c>
      <c r="D10" s="22" t="s">
        <v>62</v>
      </c>
      <c r="E10" s="25">
        <v>4</v>
      </c>
      <c r="F10" s="62" t="s">
        <v>64</v>
      </c>
      <c r="G10" s="15" t="s">
        <v>203</v>
      </c>
      <c r="H10" s="23">
        <v>44972</v>
      </c>
      <c r="I10" s="17">
        <v>45275</v>
      </c>
    </row>
    <row r="11" spans="2:9" ht="81">
      <c r="B11" s="15" t="s">
        <v>21</v>
      </c>
      <c r="C11" s="14" t="s">
        <v>123</v>
      </c>
      <c r="D11" s="22" t="s">
        <v>49</v>
      </c>
      <c r="E11" s="15">
        <v>1</v>
      </c>
      <c r="F11" s="21" t="s">
        <v>134</v>
      </c>
      <c r="G11" s="15" t="s">
        <v>204</v>
      </c>
      <c r="H11" s="23">
        <v>44972</v>
      </c>
      <c r="I11" s="23">
        <v>45226</v>
      </c>
    </row>
    <row r="12" spans="2:9" ht="121.5">
      <c r="B12" s="15" t="s">
        <v>22</v>
      </c>
      <c r="C12" s="18" t="s">
        <v>124</v>
      </c>
      <c r="D12" s="22" t="s">
        <v>135</v>
      </c>
      <c r="E12" s="25">
        <v>1</v>
      </c>
      <c r="F12" s="62" t="s">
        <v>136</v>
      </c>
      <c r="G12" s="15" t="s">
        <v>205</v>
      </c>
      <c r="H12" s="23">
        <v>44972</v>
      </c>
      <c r="I12" s="17">
        <v>45275</v>
      </c>
    </row>
    <row r="13" spans="2:9" ht="40.5">
      <c r="B13" s="160" t="s">
        <v>36</v>
      </c>
      <c r="C13" s="14" t="s">
        <v>125</v>
      </c>
      <c r="D13" s="60" t="s">
        <v>44</v>
      </c>
      <c r="E13" s="25">
        <v>1</v>
      </c>
      <c r="F13" s="62" t="s">
        <v>56</v>
      </c>
      <c r="G13" s="160" t="s">
        <v>65</v>
      </c>
      <c r="H13" s="23">
        <v>44972</v>
      </c>
      <c r="I13" s="23">
        <v>45167</v>
      </c>
    </row>
    <row r="14" spans="2:9" ht="27">
      <c r="B14" s="162"/>
      <c r="C14" s="18" t="s">
        <v>126</v>
      </c>
      <c r="D14" s="60" t="s">
        <v>137</v>
      </c>
      <c r="E14" s="18">
        <v>1</v>
      </c>
      <c r="F14" s="26" t="s">
        <v>55</v>
      </c>
      <c r="G14" s="162"/>
      <c r="H14" s="23">
        <v>44972</v>
      </c>
      <c r="I14" s="23">
        <v>45167</v>
      </c>
    </row>
    <row r="15" spans="2:9" ht="54">
      <c r="B15" s="160" t="s">
        <v>23</v>
      </c>
      <c r="C15" s="14" t="s">
        <v>127</v>
      </c>
      <c r="D15" s="60" t="s">
        <v>138</v>
      </c>
      <c r="E15" s="25">
        <v>1</v>
      </c>
      <c r="F15" s="62" t="s">
        <v>59</v>
      </c>
      <c r="G15" s="18" t="s">
        <v>200</v>
      </c>
      <c r="H15" s="23">
        <v>44978</v>
      </c>
      <c r="I15" s="46">
        <v>45016</v>
      </c>
    </row>
    <row r="16" spans="2:9" ht="27">
      <c r="B16" s="161"/>
      <c r="C16" s="18" t="s">
        <v>128</v>
      </c>
      <c r="D16" s="60" t="s">
        <v>52</v>
      </c>
      <c r="E16" s="25">
        <v>1</v>
      </c>
      <c r="F16" s="62" t="s">
        <v>141</v>
      </c>
      <c r="G16" s="18" t="s">
        <v>200</v>
      </c>
      <c r="H16" s="23">
        <v>45019</v>
      </c>
      <c r="I16" s="46">
        <v>45112</v>
      </c>
    </row>
    <row r="17" spans="2:9" ht="40.5">
      <c r="B17" s="161"/>
      <c r="C17" s="14" t="s">
        <v>129</v>
      </c>
      <c r="D17" s="22" t="s">
        <v>139</v>
      </c>
      <c r="E17" s="15">
        <v>1</v>
      </c>
      <c r="F17" s="21" t="s">
        <v>57</v>
      </c>
      <c r="G17" s="15" t="s">
        <v>210</v>
      </c>
      <c r="H17" s="58">
        <v>45113</v>
      </c>
      <c r="I17" s="46">
        <v>45168</v>
      </c>
    </row>
    <row r="18" spans="2:9" ht="40.5">
      <c r="B18" s="161"/>
      <c r="C18" s="18" t="s">
        <v>130</v>
      </c>
      <c r="D18" s="22" t="s">
        <v>140</v>
      </c>
      <c r="E18" s="25">
        <v>1</v>
      </c>
      <c r="F18" s="62" t="s">
        <v>58</v>
      </c>
      <c r="G18" s="15" t="s">
        <v>211</v>
      </c>
      <c r="H18" s="58">
        <v>45169</v>
      </c>
      <c r="I18" s="46">
        <v>45188</v>
      </c>
    </row>
    <row r="19" spans="2:9" ht="40.5">
      <c r="B19" s="161"/>
      <c r="C19" s="14" t="s">
        <v>131</v>
      </c>
      <c r="D19" s="22" t="s">
        <v>53</v>
      </c>
      <c r="E19" s="25">
        <v>1</v>
      </c>
      <c r="F19" s="62" t="s">
        <v>66</v>
      </c>
      <c r="G19" s="15" t="s">
        <v>206</v>
      </c>
      <c r="H19" s="58">
        <v>45169</v>
      </c>
      <c r="I19" s="46">
        <v>45198</v>
      </c>
    </row>
    <row r="20" spans="2:9" ht="41.45" customHeight="1">
      <c r="B20" s="162"/>
      <c r="C20" s="18" t="s">
        <v>132</v>
      </c>
      <c r="D20" s="22" t="s">
        <v>39</v>
      </c>
      <c r="E20" s="25">
        <v>1</v>
      </c>
      <c r="F20" s="62" t="s">
        <v>69</v>
      </c>
      <c r="G20" s="15" t="s">
        <v>200</v>
      </c>
      <c r="H20" s="58">
        <v>44928</v>
      </c>
      <c r="I20" s="23">
        <v>44984</v>
      </c>
    </row>
  </sheetData>
  <mergeCells count="9">
    <mergeCell ref="B1:B4"/>
    <mergeCell ref="C1:G2"/>
    <mergeCell ref="H1:I4"/>
    <mergeCell ref="C3:G4"/>
    <mergeCell ref="B15:B20"/>
    <mergeCell ref="B7:I7"/>
    <mergeCell ref="B9:B10"/>
    <mergeCell ref="B13:B14"/>
    <mergeCell ref="G13:G1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66038-8EFE-425E-9C17-2E75E51F0728}">
  <dimension ref="B1:I21"/>
  <sheetViews>
    <sheetView topLeftCell="B4" workbookViewId="0">
      <selection activeCell="E15" sqref="E15"/>
    </sheetView>
  </sheetViews>
  <sheetFormatPr baseColWidth="10" defaultRowHeight="15"/>
  <cols>
    <col min="1" max="1" width="3.7109375" customWidth="1"/>
    <col min="2" max="2" width="44.7109375" customWidth="1"/>
    <col min="3" max="3" width="10.7109375" customWidth="1"/>
    <col min="4" max="4" width="56.7109375" customWidth="1"/>
    <col min="5" max="5" width="15.7109375" customWidth="1"/>
    <col min="6" max="6" width="56.7109375" customWidth="1"/>
    <col min="7" max="7" width="35.7109375" customWidth="1"/>
    <col min="8" max="8" width="15.7109375" customWidth="1"/>
    <col min="9" max="9" width="13.7109375" customWidth="1"/>
  </cols>
  <sheetData>
    <row r="1" spans="2:9" ht="14.45" customHeight="1">
      <c r="B1" s="106"/>
      <c r="C1" s="109" t="s">
        <v>213</v>
      </c>
      <c r="D1" s="109"/>
      <c r="E1" s="109"/>
      <c r="F1" s="109"/>
      <c r="G1" s="109"/>
      <c r="H1" s="100" t="s">
        <v>214</v>
      </c>
      <c r="I1" s="101"/>
    </row>
    <row r="2" spans="2:9" ht="15.75" customHeight="1" thickBot="1">
      <c r="B2" s="107"/>
      <c r="C2" s="110"/>
      <c r="D2" s="110"/>
      <c r="E2" s="110"/>
      <c r="F2" s="110"/>
      <c r="G2" s="110"/>
      <c r="H2" s="102"/>
      <c r="I2" s="103"/>
    </row>
    <row r="3" spans="2:9" ht="15" customHeight="1">
      <c r="B3" s="107"/>
      <c r="C3" s="111" t="s">
        <v>215</v>
      </c>
      <c r="D3" s="111"/>
      <c r="E3" s="111"/>
      <c r="F3" s="111"/>
      <c r="G3" s="111"/>
      <c r="H3" s="102"/>
      <c r="I3" s="103"/>
    </row>
    <row r="4" spans="2:9" ht="15.75" customHeight="1" thickBot="1">
      <c r="B4" s="108"/>
      <c r="C4" s="110"/>
      <c r="D4" s="110"/>
      <c r="E4" s="110"/>
      <c r="F4" s="110"/>
      <c r="G4" s="110"/>
      <c r="H4" s="104"/>
      <c r="I4" s="105"/>
    </row>
    <row r="5" spans="2:9">
      <c r="B5" s="1"/>
      <c r="C5" s="2"/>
      <c r="D5" s="2"/>
      <c r="E5" s="2"/>
      <c r="F5" s="2"/>
      <c r="G5" s="2"/>
      <c r="H5" s="2"/>
      <c r="I5" s="2"/>
    </row>
    <row r="6" spans="2:9" ht="15.75" thickBot="1"/>
    <row r="7" spans="2:9">
      <c r="B7" s="112" t="s">
        <v>76</v>
      </c>
      <c r="C7" s="113"/>
      <c r="D7" s="113"/>
      <c r="E7" s="113"/>
      <c r="F7" s="113"/>
      <c r="G7" s="113"/>
      <c r="H7" s="113"/>
      <c r="I7" s="114"/>
    </row>
    <row r="8" spans="2:9" ht="28.5">
      <c r="B8" s="9" t="s">
        <v>0</v>
      </c>
      <c r="C8" s="10"/>
      <c r="D8" s="10" t="s">
        <v>1</v>
      </c>
      <c r="E8" s="74" t="s">
        <v>84</v>
      </c>
      <c r="F8" s="74" t="s">
        <v>24</v>
      </c>
      <c r="G8" s="11" t="s">
        <v>2</v>
      </c>
      <c r="H8" s="12" t="s">
        <v>3</v>
      </c>
      <c r="I8" s="13" t="s">
        <v>4</v>
      </c>
    </row>
    <row r="9" spans="2:9" ht="40.5">
      <c r="B9" s="93" t="s">
        <v>25</v>
      </c>
      <c r="C9" s="14" t="s">
        <v>142</v>
      </c>
      <c r="D9" s="63" t="s">
        <v>148</v>
      </c>
      <c r="E9" s="67" t="s">
        <v>152</v>
      </c>
      <c r="F9" s="63" t="s">
        <v>153</v>
      </c>
      <c r="G9" s="14" t="s">
        <v>158</v>
      </c>
      <c r="H9" s="65">
        <v>44958</v>
      </c>
      <c r="I9" s="66">
        <v>45291</v>
      </c>
    </row>
    <row r="10" spans="2:9" ht="42" customHeight="1">
      <c r="B10" s="93"/>
      <c r="C10" s="24" t="s">
        <v>143</v>
      </c>
      <c r="D10" s="63" t="s">
        <v>149</v>
      </c>
      <c r="E10" s="67" t="s">
        <v>152</v>
      </c>
      <c r="F10" s="63" t="s">
        <v>154</v>
      </c>
      <c r="G10" s="14" t="s">
        <v>158</v>
      </c>
      <c r="H10" s="65">
        <v>44958</v>
      </c>
      <c r="I10" s="66">
        <v>45291</v>
      </c>
    </row>
    <row r="11" spans="2:9" ht="54">
      <c r="B11" s="93"/>
      <c r="C11" s="14" t="s">
        <v>144</v>
      </c>
      <c r="D11" s="63" t="s">
        <v>150</v>
      </c>
      <c r="E11" s="67" t="s">
        <v>152</v>
      </c>
      <c r="F11" s="63" t="s">
        <v>155</v>
      </c>
      <c r="G11" s="14" t="s">
        <v>158</v>
      </c>
      <c r="H11" s="65">
        <v>44958</v>
      </c>
      <c r="I11" s="66">
        <v>45291</v>
      </c>
    </row>
    <row r="12" spans="2:9" ht="34.5" customHeight="1">
      <c r="B12" s="93"/>
      <c r="C12" s="24" t="s">
        <v>145</v>
      </c>
      <c r="D12" s="63" t="s">
        <v>151</v>
      </c>
      <c r="E12" s="67" t="s">
        <v>152</v>
      </c>
      <c r="F12" s="63" t="s">
        <v>156</v>
      </c>
      <c r="G12" s="14" t="s">
        <v>158</v>
      </c>
      <c r="H12" s="65">
        <v>44958</v>
      </c>
      <c r="I12" s="66">
        <v>45291</v>
      </c>
    </row>
    <row r="13" spans="2:9" ht="40.5">
      <c r="B13" s="93"/>
      <c r="C13" s="14" t="s">
        <v>146</v>
      </c>
      <c r="D13" s="63" t="s">
        <v>147</v>
      </c>
      <c r="E13" s="67" t="s">
        <v>152</v>
      </c>
      <c r="F13" s="63" t="s">
        <v>157</v>
      </c>
      <c r="G13" s="14" t="s">
        <v>158</v>
      </c>
      <c r="H13" s="65">
        <v>44958</v>
      </c>
      <c r="I13" s="66">
        <v>45291</v>
      </c>
    </row>
    <row r="14" spans="2:9" ht="67.5">
      <c r="B14" s="38" t="s">
        <v>26</v>
      </c>
      <c r="C14" s="24" t="s">
        <v>159</v>
      </c>
      <c r="D14" s="19" t="s">
        <v>30</v>
      </c>
      <c r="E14" s="67" t="s">
        <v>160</v>
      </c>
      <c r="F14" s="73" t="s">
        <v>161</v>
      </c>
      <c r="G14" s="20" t="s">
        <v>67</v>
      </c>
      <c r="H14" s="23">
        <v>44972</v>
      </c>
      <c r="I14" s="50">
        <v>45275</v>
      </c>
    </row>
    <row r="15" spans="2:9" ht="67.5">
      <c r="B15" s="93" t="s">
        <v>27</v>
      </c>
      <c r="C15" s="14" t="s">
        <v>162</v>
      </c>
      <c r="D15" s="63" t="s">
        <v>178</v>
      </c>
      <c r="E15" s="67">
        <v>1</v>
      </c>
      <c r="F15" s="63" t="s">
        <v>167</v>
      </c>
      <c r="G15" s="64" t="s">
        <v>171</v>
      </c>
      <c r="H15" s="23">
        <v>44972</v>
      </c>
      <c r="I15" s="50">
        <v>45254</v>
      </c>
    </row>
    <row r="16" spans="2:9" ht="67.5">
      <c r="B16" s="93"/>
      <c r="C16" s="24" t="s">
        <v>163</v>
      </c>
      <c r="D16" s="63" t="s">
        <v>179</v>
      </c>
      <c r="E16" s="67">
        <v>1</v>
      </c>
      <c r="F16" s="63" t="s">
        <v>168</v>
      </c>
      <c r="G16" s="64" t="s">
        <v>171</v>
      </c>
      <c r="H16" s="23">
        <v>44972</v>
      </c>
      <c r="I16" s="50">
        <v>45254</v>
      </c>
    </row>
    <row r="17" spans="2:9" ht="67.5">
      <c r="B17" s="93"/>
      <c r="C17" s="14" t="s">
        <v>164</v>
      </c>
      <c r="D17" s="63" t="s">
        <v>180</v>
      </c>
      <c r="E17" s="67">
        <v>1</v>
      </c>
      <c r="F17" s="63" t="s">
        <v>169</v>
      </c>
      <c r="G17" s="64" t="s">
        <v>171</v>
      </c>
      <c r="H17" s="23">
        <v>44972</v>
      </c>
      <c r="I17" s="50">
        <v>45254</v>
      </c>
    </row>
    <row r="18" spans="2:9" ht="40.5">
      <c r="B18" s="93"/>
      <c r="C18" s="24" t="s">
        <v>165</v>
      </c>
      <c r="D18" s="63" t="s">
        <v>166</v>
      </c>
      <c r="E18" s="67" t="s">
        <v>152</v>
      </c>
      <c r="F18" s="63" t="s">
        <v>170</v>
      </c>
      <c r="G18" s="64" t="s">
        <v>171</v>
      </c>
      <c r="H18" s="23">
        <v>44972</v>
      </c>
      <c r="I18" s="50">
        <v>45254</v>
      </c>
    </row>
    <row r="19" spans="2:9" ht="67.5">
      <c r="B19" s="68" t="s">
        <v>28</v>
      </c>
      <c r="C19" s="24" t="s">
        <v>172</v>
      </c>
      <c r="D19" s="19" t="s">
        <v>40</v>
      </c>
      <c r="E19" s="67" t="s">
        <v>152</v>
      </c>
      <c r="F19" s="73" t="s">
        <v>173</v>
      </c>
      <c r="G19" s="20" t="s">
        <v>174</v>
      </c>
      <c r="H19" s="23">
        <v>44972</v>
      </c>
      <c r="I19" s="50">
        <v>45273</v>
      </c>
    </row>
    <row r="20" spans="2:9" ht="57" customHeight="1">
      <c r="B20" s="166" t="s">
        <v>29</v>
      </c>
      <c r="C20" s="24" t="s">
        <v>175</v>
      </c>
      <c r="D20" s="69" t="s">
        <v>181</v>
      </c>
      <c r="E20" s="67" t="s">
        <v>182</v>
      </c>
      <c r="F20" s="69" t="s">
        <v>183</v>
      </c>
      <c r="G20" s="20" t="s">
        <v>186</v>
      </c>
      <c r="H20" s="23">
        <v>44972</v>
      </c>
      <c r="I20" s="50">
        <v>45291</v>
      </c>
    </row>
    <row r="21" spans="2:9" ht="68.25" thickBot="1">
      <c r="B21" s="116"/>
      <c r="C21" s="70" t="s">
        <v>176</v>
      </c>
      <c r="D21" s="71" t="s">
        <v>177</v>
      </c>
      <c r="E21" s="72" t="s">
        <v>152</v>
      </c>
      <c r="F21" s="71" t="s">
        <v>184</v>
      </c>
      <c r="G21" s="43" t="s">
        <v>185</v>
      </c>
      <c r="H21" s="52">
        <v>45017</v>
      </c>
      <c r="I21" s="53">
        <v>45168</v>
      </c>
    </row>
  </sheetData>
  <mergeCells count="8">
    <mergeCell ref="B7:I7"/>
    <mergeCell ref="B9:B13"/>
    <mergeCell ref="B15:B18"/>
    <mergeCell ref="B20:B21"/>
    <mergeCell ref="B1:B4"/>
    <mergeCell ref="C1:G2"/>
    <mergeCell ref="H1:I4"/>
    <mergeCell ref="C3:G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8F6C7-9FB8-475B-86B0-4F8D52A71A62}">
  <dimension ref="B1:I11"/>
  <sheetViews>
    <sheetView topLeftCell="B1" workbookViewId="0">
      <selection activeCell="E9" sqref="E9"/>
    </sheetView>
  </sheetViews>
  <sheetFormatPr baseColWidth="10" defaultRowHeight="15"/>
  <cols>
    <col min="1" max="1" width="3.7109375" customWidth="1"/>
    <col min="2" max="2" width="44.7109375" customWidth="1"/>
    <col min="3" max="3" width="10.7109375" customWidth="1"/>
    <col min="4" max="4" width="56.7109375" customWidth="1"/>
    <col min="5" max="5" width="15.7109375" customWidth="1"/>
    <col min="6" max="6" width="56.7109375" customWidth="1"/>
    <col min="7" max="7" width="35.7109375" customWidth="1"/>
    <col min="8" max="8" width="16" customWidth="1"/>
    <col min="9" max="9" width="13.7109375" customWidth="1"/>
  </cols>
  <sheetData>
    <row r="1" spans="2:9" ht="14.45" customHeight="1">
      <c r="B1" s="106"/>
      <c r="C1" s="109" t="s">
        <v>213</v>
      </c>
      <c r="D1" s="109"/>
      <c r="E1" s="109"/>
      <c r="F1" s="109"/>
      <c r="G1" s="109"/>
      <c r="H1" s="100" t="s">
        <v>214</v>
      </c>
      <c r="I1" s="101"/>
    </row>
    <row r="2" spans="2:9" ht="15.75" customHeight="1" thickBot="1">
      <c r="B2" s="107"/>
      <c r="C2" s="110"/>
      <c r="D2" s="110"/>
      <c r="E2" s="110"/>
      <c r="F2" s="110"/>
      <c r="G2" s="110"/>
      <c r="H2" s="102"/>
      <c r="I2" s="103"/>
    </row>
    <row r="3" spans="2:9" ht="15" customHeight="1">
      <c r="B3" s="107"/>
      <c r="C3" s="111" t="s">
        <v>215</v>
      </c>
      <c r="D3" s="111"/>
      <c r="E3" s="111"/>
      <c r="F3" s="111"/>
      <c r="G3" s="111"/>
      <c r="H3" s="102"/>
      <c r="I3" s="103"/>
    </row>
    <row r="4" spans="2:9" ht="15.75" customHeight="1" thickBot="1">
      <c r="B4" s="108"/>
      <c r="C4" s="110"/>
      <c r="D4" s="110"/>
      <c r="E4" s="110"/>
      <c r="F4" s="110"/>
      <c r="G4" s="110"/>
      <c r="H4" s="104"/>
      <c r="I4" s="105"/>
    </row>
    <row r="5" spans="2:9">
      <c r="B5" s="1"/>
      <c r="C5" s="2"/>
      <c r="D5" s="2"/>
      <c r="E5" s="2"/>
      <c r="F5" s="2"/>
      <c r="G5" s="2"/>
      <c r="H5" s="2"/>
      <c r="I5" s="2"/>
    </row>
    <row r="6" spans="2:9" ht="15.75" thickBot="1"/>
    <row r="7" spans="2:9">
      <c r="B7" s="167" t="s">
        <v>77</v>
      </c>
      <c r="C7" s="168"/>
      <c r="D7" s="168"/>
      <c r="E7" s="168"/>
      <c r="F7" s="168"/>
      <c r="G7" s="168"/>
      <c r="H7" s="168"/>
      <c r="I7" s="169"/>
    </row>
    <row r="8" spans="2:9" ht="29.25" thickBot="1">
      <c r="B8" s="80" t="s">
        <v>0</v>
      </c>
      <c r="C8" s="81"/>
      <c r="D8" s="81" t="s">
        <v>1</v>
      </c>
      <c r="E8" s="89" t="s">
        <v>84</v>
      </c>
      <c r="F8" s="82" t="s">
        <v>24</v>
      </c>
      <c r="G8" s="83" t="s">
        <v>2</v>
      </c>
      <c r="H8" s="84" t="s">
        <v>3</v>
      </c>
      <c r="I8" s="85" t="s">
        <v>4</v>
      </c>
    </row>
    <row r="9" spans="2:9" ht="121.5">
      <c r="B9" s="54" t="s">
        <v>35</v>
      </c>
      <c r="C9" s="86" t="s">
        <v>189</v>
      </c>
      <c r="D9" s="87" t="s">
        <v>192</v>
      </c>
      <c r="E9" s="47">
        <v>1</v>
      </c>
      <c r="F9" s="87" t="s">
        <v>276</v>
      </c>
      <c r="G9" s="88" t="s">
        <v>207</v>
      </c>
      <c r="H9" s="48">
        <v>44972</v>
      </c>
      <c r="I9" s="49">
        <v>45275</v>
      </c>
    </row>
    <row r="10" spans="2:9" ht="40.5">
      <c r="B10" s="68" t="s">
        <v>47</v>
      </c>
      <c r="C10" s="76" t="s">
        <v>190</v>
      </c>
      <c r="D10" s="22" t="s">
        <v>46</v>
      </c>
      <c r="E10" s="25">
        <v>1</v>
      </c>
      <c r="F10" s="78" t="s">
        <v>45</v>
      </c>
      <c r="G10" s="75" t="s">
        <v>207</v>
      </c>
      <c r="H10" s="77">
        <v>44972</v>
      </c>
      <c r="I10" s="50">
        <v>45275</v>
      </c>
    </row>
    <row r="11" spans="2:9" ht="95.25" customHeight="1" thickBot="1">
      <c r="B11" s="39" t="s">
        <v>51</v>
      </c>
      <c r="C11" s="40" t="s">
        <v>191</v>
      </c>
      <c r="D11" s="79" t="s">
        <v>193</v>
      </c>
      <c r="E11" s="51">
        <v>1</v>
      </c>
      <c r="F11" s="41" t="s">
        <v>208</v>
      </c>
      <c r="G11" s="40" t="s">
        <v>209</v>
      </c>
      <c r="H11" s="52">
        <v>44928</v>
      </c>
      <c r="I11" s="53">
        <v>45275</v>
      </c>
    </row>
  </sheetData>
  <mergeCells count="5">
    <mergeCell ref="B7:I7"/>
    <mergeCell ref="B1:B4"/>
    <mergeCell ref="C1:G2"/>
    <mergeCell ref="H1:I4"/>
    <mergeCell ref="C3:G4"/>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Comp 1. Gestion de Riesgos de C</vt:lpstr>
      <vt:lpstr>Anexo 1. Mapa de Riesgos de Cor</vt:lpstr>
      <vt:lpstr>Comp 2. Racionaliacion de Trami</vt:lpstr>
      <vt:lpstr>Anexo 2. Racionalizacion</vt:lpstr>
      <vt:lpstr>Comp 3. Rendicion de Cuentas</vt:lpstr>
      <vt:lpstr>Comp 4. Servicio al Ciudadano</vt:lpstr>
      <vt:lpstr>Comp 5. Transparencia y Acceso </vt:lpstr>
      <vt:lpstr>Componente 6. Inciativas Adicio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Andres Villarreal Moyano</dc:creator>
  <cp:lastModifiedBy>Javier Guzman Reyes</cp:lastModifiedBy>
  <cp:lastPrinted>2020-02-12T17:51:29Z</cp:lastPrinted>
  <dcterms:created xsi:type="dcterms:W3CDTF">2017-12-21T20:06:20Z</dcterms:created>
  <dcterms:modified xsi:type="dcterms:W3CDTF">2023-01-31T23:20:07Z</dcterms:modified>
</cp:coreProperties>
</file>